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bi1\AppData\Local\Microsoft\Windows\INetCache\Content.Outlook\XNKG4N0E\"/>
    </mc:Choice>
  </mc:AlternateContent>
  <xr:revisionPtr revIDLastSave="0" documentId="8_{3A02AC15-9E4A-4C0E-8F38-66BC5FB2757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2.1" sheetId="5" r:id="rId1"/>
    <sheet name="2.2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6" l="1"/>
  <c r="I11" i="6"/>
  <c r="I12" i="6"/>
  <c r="K12" i="6" s="1"/>
  <c r="I13" i="6"/>
  <c r="I14" i="6"/>
  <c r="I15" i="6"/>
  <c r="I16" i="6"/>
  <c r="I17" i="6"/>
  <c r="I18" i="6"/>
  <c r="I19" i="6"/>
  <c r="I20" i="6"/>
  <c r="K20" i="6" s="1"/>
  <c r="I21" i="6"/>
  <c r="I22" i="6"/>
  <c r="I23" i="6"/>
  <c r="I24" i="6"/>
  <c r="I25" i="6"/>
  <c r="I26" i="6"/>
  <c r="I27" i="6"/>
  <c r="I28" i="6"/>
  <c r="K28" i="6" s="1"/>
  <c r="I29" i="6"/>
  <c r="I30" i="6"/>
  <c r="I31" i="6"/>
  <c r="I32" i="6"/>
  <c r="I33" i="6"/>
  <c r="I34" i="6"/>
  <c r="I35" i="6"/>
  <c r="I36" i="6"/>
  <c r="K36" i="6" s="1"/>
  <c r="I37" i="6"/>
  <c r="I38" i="6"/>
  <c r="I39" i="6"/>
  <c r="I40" i="6"/>
  <c r="I41" i="6"/>
  <c r="I42" i="6"/>
  <c r="I43" i="6"/>
  <c r="I44" i="6"/>
  <c r="K44" i="6" s="1"/>
  <c r="I45" i="6"/>
  <c r="I46" i="6"/>
  <c r="I47" i="6"/>
  <c r="I48" i="6"/>
  <c r="I49" i="6"/>
  <c r="K49" i="6" s="1"/>
  <c r="I50" i="6"/>
  <c r="I51" i="6"/>
  <c r="I52" i="6"/>
  <c r="K52" i="6" s="1"/>
  <c r="I53" i="6"/>
  <c r="I54" i="6"/>
  <c r="I55" i="6"/>
  <c r="I56" i="6"/>
  <c r="I9" i="6"/>
  <c r="K9" i="6" s="1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7" i="5"/>
  <c r="G53" i="5"/>
  <c r="J10" i="6"/>
  <c r="J18" i="6"/>
  <c r="J26" i="6"/>
  <c r="J34" i="6"/>
  <c r="J42" i="6"/>
  <c r="J50" i="6"/>
  <c r="F56" i="6"/>
  <c r="J56" i="6" s="1"/>
  <c r="F55" i="6"/>
  <c r="J55" i="6" s="1"/>
  <c r="F54" i="6"/>
  <c r="J54" i="6" s="1"/>
  <c r="F53" i="6"/>
  <c r="J53" i="6" s="1"/>
  <c r="F52" i="6"/>
  <c r="J52" i="6" s="1"/>
  <c r="F51" i="6"/>
  <c r="J51" i="6" s="1"/>
  <c r="F50" i="6"/>
  <c r="F49" i="6"/>
  <c r="J49" i="6" s="1"/>
  <c r="F48" i="6"/>
  <c r="J48" i="6" s="1"/>
  <c r="F47" i="6"/>
  <c r="J47" i="6" s="1"/>
  <c r="F46" i="6"/>
  <c r="J46" i="6" s="1"/>
  <c r="F45" i="6"/>
  <c r="J45" i="6" s="1"/>
  <c r="F44" i="6"/>
  <c r="J44" i="6" s="1"/>
  <c r="F43" i="6"/>
  <c r="J43" i="6" s="1"/>
  <c r="F42" i="6"/>
  <c r="F41" i="6"/>
  <c r="K41" i="6" s="1"/>
  <c r="F40" i="6"/>
  <c r="J40" i="6" s="1"/>
  <c r="F39" i="6"/>
  <c r="J39" i="6" s="1"/>
  <c r="F38" i="6"/>
  <c r="J38" i="6" s="1"/>
  <c r="F37" i="6"/>
  <c r="J37" i="6" s="1"/>
  <c r="F36" i="6"/>
  <c r="J36" i="6" s="1"/>
  <c r="F35" i="6"/>
  <c r="J35" i="6" s="1"/>
  <c r="F34" i="6"/>
  <c r="F33" i="6"/>
  <c r="K33" i="6" s="1"/>
  <c r="F32" i="6"/>
  <c r="J32" i="6" s="1"/>
  <c r="F31" i="6"/>
  <c r="J31" i="6" s="1"/>
  <c r="F30" i="6"/>
  <c r="J30" i="6" s="1"/>
  <c r="F29" i="6"/>
  <c r="J29" i="6" s="1"/>
  <c r="F28" i="6"/>
  <c r="J28" i="6" s="1"/>
  <c r="F27" i="6"/>
  <c r="J27" i="6" s="1"/>
  <c r="F26" i="6"/>
  <c r="F25" i="6"/>
  <c r="K25" i="6" s="1"/>
  <c r="F24" i="6"/>
  <c r="J24" i="6" s="1"/>
  <c r="F23" i="6"/>
  <c r="J23" i="6" s="1"/>
  <c r="F22" i="6"/>
  <c r="J22" i="6" s="1"/>
  <c r="F21" i="6"/>
  <c r="J21" i="6" s="1"/>
  <c r="F20" i="6"/>
  <c r="J20" i="6" s="1"/>
  <c r="F19" i="6"/>
  <c r="J19" i="6" s="1"/>
  <c r="F18" i="6"/>
  <c r="F17" i="6"/>
  <c r="K17" i="6" s="1"/>
  <c r="F16" i="6"/>
  <c r="J16" i="6" s="1"/>
  <c r="F15" i="6"/>
  <c r="J15" i="6" s="1"/>
  <c r="F14" i="6"/>
  <c r="J14" i="6" s="1"/>
  <c r="F13" i="6"/>
  <c r="J13" i="6" s="1"/>
  <c r="F12" i="6"/>
  <c r="J12" i="6" s="1"/>
  <c r="F11" i="6"/>
  <c r="J11" i="6" s="1"/>
  <c r="F10" i="6"/>
  <c r="F9" i="6"/>
  <c r="J9" i="6" s="1"/>
  <c r="G54" i="5" l="1"/>
  <c r="K51" i="6"/>
  <c r="K43" i="6"/>
  <c r="K35" i="6"/>
  <c r="K27" i="6"/>
  <c r="K19" i="6"/>
  <c r="K11" i="6"/>
  <c r="K50" i="6"/>
  <c r="K42" i="6"/>
  <c r="K34" i="6"/>
  <c r="K26" i="6"/>
  <c r="K18" i="6"/>
  <c r="K10" i="6"/>
  <c r="J41" i="6"/>
  <c r="J33" i="6"/>
  <c r="J25" i="6"/>
  <c r="J17" i="6"/>
  <c r="K56" i="6"/>
  <c r="K48" i="6"/>
  <c r="K40" i="6"/>
  <c r="K32" i="6"/>
  <c r="K24" i="6"/>
  <c r="K16" i="6"/>
  <c r="K55" i="6"/>
  <c r="K47" i="6"/>
  <c r="K39" i="6"/>
  <c r="K31" i="6"/>
  <c r="K23" i="6"/>
  <c r="K15" i="6"/>
  <c r="K54" i="6"/>
  <c r="K46" i="6"/>
  <c r="K38" i="6"/>
  <c r="K30" i="6"/>
  <c r="K22" i="6"/>
  <c r="K14" i="6"/>
  <c r="K53" i="6"/>
  <c r="K45" i="6"/>
  <c r="K37" i="6"/>
  <c r="K29" i="6"/>
  <c r="K21" i="6"/>
  <c r="K13" i="6"/>
  <c r="I57" i="6"/>
  <c r="I58" i="6" l="1"/>
</calcChain>
</file>

<file path=xl/sharedStrings.xml><?xml version="1.0" encoding="utf-8"?>
<sst xmlns="http://schemas.openxmlformats.org/spreadsheetml/2006/main" count="224" uniqueCount="122">
  <si>
    <t>L.p.</t>
  </si>
  <si>
    <t>Nazwa artykułu</t>
  </si>
  <si>
    <t>J.m.</t>
  </si>
  <si>
    <t>Dostawa I</t>
  </si>
  <si>
    <t>Łączna ilość</t>
  </si>
  <si>
    <t>szt.</t>
  </si>
  <si>
    <t>Krem do rąk, twarzy i ciała, każdy rodzaj skóry, 50ml; NIVEA CREME</t>
  </si>
  <si>
    <t>Krem do rąk, z alantoliną, gliceryną, ochronnym czynnikiem filtrującym, do bardzo suchej skóry, regenerujący i odżywczy, do rąk zniszczonych, przebadany dermatologiczne, tubka 100 ml; Regenrujący krem do rąk GARNIER SKIN NATURALS - czerwony</t>
  </si>
  <si>
    <t>Mydło w kostce, kremowe, nawilżające, zawiera substancje myjące i 1/4 kremu nawilajżacego, nie wysusza skóry, 100g; DOVE</t>
  </si>
  <si>
    <t>Płyn do mycia naczyń, 1szt.= 5l; LUDWIK</t>
  </si>
  <si>
    <t>Ręczniki papierowe, dwuwarstwowe, 100%celulozy, super chłonne, z papierowymi gąbkami tłoczynymi na listkach ręcznika, biały z nadrukiem, posiada atest PZH, 2 rolki/opak.; VELVET CZYSTA BIEL</t>
  </si>
  <si>
    <t>rolka</t>
  </si>
  <si>
    <t>Środek odtłuszczający, uniwersalny, 1szt.=1l, butelka z rozpylaczem; DASTY DEGREASER CLASSIC</t>
  </si>
  <si>
    <t>Łączna wartość netto:</t>
  </si>
  <si>
    <t>Łączna wartość brutto:</t>
  </si>
  <si>
    <t>Cena jednostkowa
netto</t>
  </si>
  <si>
    <t>op.</t>
  </si>
  <si>
    <t>Magiczne gąbki, 1 op.=2 szt., JAN NIEZBĘDNY</t>
  </si>
  <si>
    <t>Odkamieniacz Strip-A-Way, 1szt.= 5l; ECOLAB</t>
  </si>
  <si>
    <t>Emulsja do czyszczenia CIF ACTIVE, 540 g</t>
  </si>
  <si>
    <t>szt</t>
  </si>
  <si>
    <t xml:space="preserve">Kostka do WC z zawieszką,Domestos, 40 g </t>
  </si>
  <si>
    <t xml:space="preserve">Krem do rąk  glicerynowo-cytrynowy, 75 g </t>
  </si>
  <si>
    <t>Mydło toaletowe PALMOLIVE, 90 g</t>
  </si>
  <si>
    <t>Mydło Dove w płynie Silk 250ml z dozownikiem</t>
  </si>
  <si>
    <t>Finish Quantum Max Kapsułki do zmywarek Regular 36 szt.</t>
  </si>
  <si>
    <t xml:space="preserve">Papier toaletowy JUMBO,dwuwarstwowy,biały,100% celulozy,średnica rolki 18-19 cm  </t>
  </si>
  <si>
    <t xml:space="preserve">Papier toaletowy trzywarstwowy XXL, op. 8 rolek VELVET </t>
  </si>
  <si>
    <t>Pasta do podłogi drewnianej SIDOLUX, 500 ml</t>
  </si>
  <si>
    <t>Płyn czyszcząco-dezynfekujący DOMESTOS,  750 ml</t>
  </si>
  <si>
    <t>Płyn do mycia naczyń LUDWIK (zielony), 450 g</t>
  </si>
  <si>
    <t>Płyn do mycia szyb - z pompką CLIN, 500 ml ( rozpylacz )</t>
  </si>
  <si>
    <t>Płyn Ajax czyszczący 1L</t>
  </si>
  <si>
    <t>Płyn do mycia podłóg drewnianych PRONTO, 750 ml</t>
  </si>
  <si>
    <t>Uniwersalny środek wybielający, SUPER BIELINKA, Chemco Polska, 500 ml</t>
  </si>
  <si>
    <t>Proszek do prania kolor, VIZIR ABSOLUTE SENSITIVE, 300 g</t>
  </si>
  <si>
    <t xml:space="preserve"> Ręcznik papierowy w roli, dwuwarstwowy, biały, gofrowany, 100% celulozy, opak.=6 rolek, do podajnika MERIDA TOP MAXI CTN 301; MERIDA TOP AUTOMATIC RAB302 
</t>
  </si>
  <si>
    <t>opak.</t>
  </si>
  <si>
    <t>Ręczniki papierowe, dwuwarstwowe,posiada atest PZH, 2 rolki/opak, VELVET CZYSTA BIEL, tłoczone</t>
  </si>
  <si>
    <t>Ręcznik papierowy MERIDA RTB 201</t>
  </si>
  <si>
    <t>Spray przeciw kurzowi PRONTO, 300 ml (classic)</t>
  </si>
  <si>
    <t>Ścierka z mikrofibry, 40 cm x 40cm (kolor jasno niebieski, zielony, żółty, pomarańczowy po równo)</t>
  </si>
  <si>
    <t>Ścierka do kurzu, miękka frotte, rozm. 50x40cm, b. dobrze zbierające wodę, jasna (nie barwiąca wody)</t>
  </si>
  <si>
    <t>Wkład do pochłaniacza wilgoci METYLAN HENKEL, 450 g, z otworem</t>
  </si>
  <si>
    <t xml:space="preserve">Worki na odpady, czarne, 120 litrów,bardzo grube (25 mikronów), op. 10 szt. </t>
  </si>
  <si>
    <t xml:space="preserve">Worki na odpady, czarne, 60 litrów,bardzo grube (25 mikronów), opak 10 szt. </t>
  </si>
  <si>
    <t xml:space="preserve">Worki na odpady, niebieskie, 120 litrów, bardzo grube (25 mikronów), op. 10 szt.  </t>
  </si>
  <si>
    <t xml:space="preserve">Worki na odpady, niebieskie, 60 litrów,bardzo grube ( 25 mikronów), op. 10 szt.  </t>
  </si>
  <si>
    <t>Zmywak kuchenny z nylonową warstwą do szorowania, op.5 szt. (10 x 7 x 3 cm)</t>
  </si>
  <si>
    <t>Odświeżacz powietrza w żelu Dynia 150g (las,konwalia,bez,brzoskwinia,cytryna, wanilia), opakowanie mix</t>
  </si>
  <si>
    <t>Odświeżacz powietrza elektryczny Ambi Pur Japan Tatami wkład 20ml</t>
  </si>
  <si>
    <t>Szczotka zmiotka + szufelka</t>
  </si>
  <si>
    <t>Żel CILIT kamień rdza czyszczący 420ml</t>
  </si>
  <si>
    <t>Wartość netto                                              (kol.6 x kol.7)</t>
  </si>
  <si>
    <t>Odświeżacz Pachnące kulki, 1szt.=200g, PACHNĄCA SZAFA</t>
  </si>
  <si>
    <t>Płyn do czyszczenia Kamień i Rdza , 1szt.=450ml, CILLIT KAMIEŃ  RDZA</t>
  </si>
  <si>
    <t>Cena jednostkowa
brutto</t>
  </si>
  <si>
    <t>Załącznik nr 2.1 do Zapytania ofertowego</t>
  </si>
  <si>
    <t>ofertę należy podpisać podpisem elektronicznym umożliwiającym identyfikację osoby składającej podpis</t>
  </si>
  <si>
    <r>
      <t xml:space="preserve">lub </t>
    </r>
    <r>
      <rPr>
        <i/>
        <sz val="9"/>
        <color theme="1"/>
        <rFont val="Arial Narrow"/>
        <family val="2"/>
        <charset val="238"/>
      </rPr>
      <t>(w przypadku skanu oferty)</t>
    </r>
  </si>
  <si>
    <t>......................................................................</t>
  </si>
  <si>
    <t xml:space="preserve">  podpis i pieczęć (osoba/y uprawniona/e)</t>
  </si>
  <si>
    <t>Płyn do mycia naczyń LUDWIK ( zielony ), 900 g</t>
  </si>
  <si>
    <t xml:space="preserve">Odświeżacz powietrza elektryczny Ambi Pur Japan Tatami  </t>
  </si>
  <si>
    <t>Zestaw Vileda Ultramax box - mop płaski + wiadro</t>
  </si>
  <si>
    <t>Vileda Ultramax wkład do mopa</t>
  </si>
  <si>
    <t>Worki papierowe do odkurzacza Zelmer Profi 2</t>
  </si>
  <si>
    <t>Prześcieradło papierowe w roli , białe , 100% celulozy , szer. 50 cm , średnica rolki 14-15 cm , perforacja (38 cm)</t>
  </si>
  <si>
    <t>Odświeżacz Merida OE 21 wkład zapachowy</t>
  </si>
  <si>
    <t>Preparat Septa Superfresh 4 Jasmona z rozpylaczem 0,75 l</t>
  </si>
  <si>
    <t>Szczotka do zamiatania + kij</t>
  </si>
  <si>
    <t>Odkamieniacz do czajnika TYTAN w proszku 30 g</t>
  </si>
  <si>
    <t>Worki na odpady z taśmą 35 L opakowanie 15 szt.</t>
  </si>
  <si>
    <t>Płyn do usuwania plan z dywanów Carp - Deta 750 ml</t>
  </si>
  <si>
    <t xml:space="preserve">Szczegółowy opis przedmiotu zamówienia.
Wykaz środków czystości dla Ośrodka Szkoleniowego Najwyższej Izby Kontroli w 2023 r.  </t>
  </si>
  <si>
    <t>Dostawa II               25 - 29 września 2023 r.</t>
  </si>
  <si>
    <t>Wartość brutto                                              (kol.10 + kwota podatku VAT)</t>
  </si>
  <si>
    <t>D-LUX  - Meble, 1 szt. = 0,5l</t>
  </si>
  <si>
    <t>D-LUX  - WC Chloratos, 1 szt. = 1l</t>
  </si>
  <si>
    <t>D-LUX  - WC Kamień i rdza, 1 szt. = 1l</t>
  </si>
  <si>
    <t>D-LUX - Kabiny prysznicowe, 1 szt. = 0,5l</t>
  </si>
  <si>
    <t>D-LUX - Łazienka, czyszczenie armatury, 1 szt. = 0,5l</t>
  </si>
  <si>
    <t>D-LUX Podłogi bez smug, 1 szt. = 1l</t>
  </si>
  <si>
    <t>D-LUX Powierzchnie szklane i szyby, 1 szt. = 1l</t>
  </si>
  <si>
    <t>Kapsułki do zmywarek FAIRY PLATINUM ALL IN ONE, 1op.=100 szt. kapsułek</t>
  </si>
  <si>
    <t>Kapsułki do zmywarek FINISH POWERBALL ULTIMATE ALL IN , 1 op. = 50 szt. kapsułek</t>
  </si>
  <si>
    <t>Mleczko do czyszczenia; 1 szt.= 750ml; CIF CREAM</t>
  </si>
  <si>
    <t>Mydło w pianie MERIDA BALI, 1szt.=700g</t>
  </si>
  <si>
    <t>Nabłyszczacz do zmywarek FINISH, 1szt.=400ml</t>
  </si>
  <si>
    <t>Odświerzacz powietrza, Spray, Brise Glade, 1 szt.=300ml</t>
  </si>
  <si>
    <t>Papier toaletowy, trójwarstwowy, 100% celulozy, VELVET biały, 1 szt.=1 rolka</t>
  </si>
  <si>
    <t>Płyn do mycia naczyń, 1szt.= 30 kg</t>
  </si>
  <si>
    <t>Płyn do mycia pieców, UNOX DET RISE, 1 szt. = 1l</t>
  </si>
  <si>
    <t>Proszek do czyszczenia AJAX, 1 szt. = 450 g</t>
  </si>
  <si>
    <t>Proszek do prania, do białego, (na 4 prania), w kartonie 1szt.=260g, VIZIR</t>
  </si>
  <si>
    <t>Rekawice jednorazowe lateksowe, rozmiar L, 1op.=100szt.</t>
  </si>
  <si>
    <t>Rekawice jednorazowe lateksowe, rozmiar M, 1op.=100szt.</t>
  </si>
  <si>
    <t>Rekawice jednorazowe lateksowe, rozmiar XL, 1op.=100szt.</t>
  </si>
  <si>
    <t>Rekawice jednorazowe winylowe, rozmiar L, 1op.=100szt.</t>
  </si>
  <si>
    <t>Sól do zmywarek, 1 szt.= 1,5kg</t>
  </si>
  <si>
    <t>Ścierki domowe, uniwersalne, 1op. = 3 szt.</t>
  </si>
  <si>
    <t>Ścierki na rolce, 23 cm x 25 cm, 1 rolka = 40 szt, 100% bawełna, biodegradowalne, ZOSIA SAMOSIA</t>
  </si>
  <si>
    <t xml:space="preserve">Środek do mycia szyb, do myjek ręcznych, 1 szt.=500 ml, HILLMANN </t>
  </si>
  <si>
    <t>Wkład wymienny do elektronicznych odświeżaczy powietrza Merida; OE23; MERIDA</t>
  </si>
  <si>
    <t>Worki do odkurzacza KARCHER WD3, papierowe, 1op.=5szt.</t>
  </si>
  <si>
    <t>Worki na odpady, 35l, 30szt/op. JAN NIEZBĘDNY</t>
  </si>
  <si>
    <t>Worki na odpady, 60l, 20szt/op., JAN NIEZBĘDNY</t>
  </si>
  <si>
    <t xml:space="preserve">Worki na odpady, żółte, 120l, 10szt/op. </t>
  </si>
  <si>
    <t>Worki na odpady,120l, 25szt/op. JAN NIEZBĘDNY</t>
  </si>
  <si>
    <t>Zapas do mopa Vileda Ultramax Mikrofibre 2 in 1</t>
  </si>
  <si>
    <t>Zmywak do teflonu, JAN NIEZBĘDNY, 1 szt.</t>
  </si>
  <si>
    <t>Zmywaki kuchenne, 1op. = 5 szt.</t>
  </si>
  <si>
    <t>Uniwersalny płyn czyszczący do usuwania tłuszczu, spray, 1 szt.= 750 ml, CILLIT BANG</t>
  </si>
  <si>
    <t>Calgonit nabłyszczacz do zmywarek 400 ml</t>
  </si>
  <si>
    <t>Calgonit sól do zmywarek 1,5 kg</t>
  </si>
  <si>
    <t>Płyn do  mycia szyb CLIN, 1szt.=500ml</t>
  </si>
  <si>
    <t>Cena jednostkowa netto</t>
  </si>
  <si>
    <t>Wartość brutto                                              (kol.6 x kol.8)</t>
  </si>
  <si>
    <t>Stawka podatku VAT (%)</t>
  </si>
  <si>
    <t xml:space="preserve">Szczegółowy opis przedmiotu zamówienia.
Wykaz środków czystości do Centrali Najwyższej Izby Kontroli w 2023 r.  </t>
  </si>
  <si>
    <t>Załącznik nr 2.2 do Zapytania ofertowego</t>
  </si>
  <si>
    <t>Płyn czyszczaco-dezynfekujacy do toalet, 1000ml; DOMESTOS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</si>
</sst>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 Narrow"/>
      <family val="2"/>
      <charset val="238"/>
    </font>
    <font>
      <sz val="9"/>
      <name val="Arial Narrow"/>
      <family val="2"/>
      <charset val="238"/>
    </font>
    <font>
      <i/>
      <sz val="10"/>
      <name val="Arial Narrow"/>
      <family val="2"/>
      <charset val="238"/>
    </font>
    <font>
      <sz val="11"/>
      <color rgb="FF0070C0"/>
      <name val="Arial Narrow"/>
      <family val="2"/>
      <charset val="238"/>
    </font>
    <font>
      <i/>
      <sz val="13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8" fillId="0" borderId="0"/>
  </cellStyleXfs>
  <cellXfs count="80">
    <xf numFmtId="0" fontId="0" fillId="0" borderId="0" xfId="0"/>
    <xf numFmtId="0" fontId="12" fillId="2" borderId="0" xfId="0" applyFont="1" applyFill="1" applyProtection="1"/>
    <xf numFmtId="0" fontId="4" fillId="2" borderId="0" xfId="3" applyFont="1" applyFill="1" applyProtection="1"/>
    <xf numFmtId="0" fontId="4" fillId="2" borderId="0" xfId="3" applyFont="1" applyFill="1" applyAlignment="1" applyProtection="1">
      <alignment horizontal="center"/>
    </xf>
    <xf numFmtId="0" fontId="11" fillId="2" borderId="0" xfId="3" applyFont="1" applyFill="1" applyProtection="1"/>
    <xf numFmtId="0" fontId="3" fillId="0" borderId="0" xfId="2" applyFont="1" applyProtection="1"/>
    <xf numFmtId="0" fontId="8" fillId="2" borderId="0" xfId="5" applyFill="1" applyProtection="1"/>
    <xf numFmtId="0" fontId="5" fillId="2" borderId="0" xfId="3" applyFont="1" applyFill="1" applyAlignment="1" applyProtection="1">
      <alignment horizontal="left"/>
    </xf>
    <xf numFmtId="0" fontId="4" fillId="2" borderId="0" xfId="2" applyFont="1" applyFill="1" applyAlignment="1" applyProtection="1">
      <alignment vertical="center"/>
    </xf>
    <xf numFmtId="0" fontId="4" fillId="2" borderId="0" xfId="2" applyFont="1" applyFill="1" applyAlignment="1" applyProtection="1">
      <alignment vertical="center" wrapText="1"/>
    </xf>
    <xf numFmtId="0" fontId="4" fillId="2" borderId="0" xfId="2" applyFont="1" applyFill="1" applyAlignment="1" applyProtection="1">
      <alignment horizontal="center" vertical="center" wrapText="1"/>
    </xf>
    <xf numFmtId="0" fontId="2" fillId="2" borderId="0" xfId="2" applyFill="1" applyProtection="1"/>
    <xf numFmtId="0" fontId="2" fillId="2" borderId="0" xfId="2" applyFont="1" applyFill="1" applyProtection="1"/>
    <xf numFmtId="0" fontId="5" fillId="2" borderId="1" xfId="3" applyFont="1" applyFill="1" applyBorder="1" applyAlignment="1" applyProtection="1">
      <alignment horizontal="center" vertical="center"/>
    </xf>
    <xf numFmtId="0" fontId="5" fillId="2" borderId="2" xfId="3" applyFont="1" applyFill="1" applyBorder="1" applyAlignment="1" applyProtection="1">
      <alignment horizontal="center" vertical="center"/>
    </xf>
    <xf numFmtId="0" fontId="5" fillId="2" borderId="1" xfId="2" applyFont="1" applyFill="1" applyBorder="1" applyAlignment="1" applyProtection="1">
      <alignment horizontal="center" vertical="center" wrapText="1"/>
    </xf>
    <xf numFmtId="0" fontId="5" fillId="0" borderId="1" xfId="2" applyFont="1" applyBorder="1" applyAlignment="1" applyProtection="1">
      <alignment horizontal="center" vertical="center" wrapText="1"/>
    </xf>
    <xf numFmtId="0" fontId="4" fillId="2" borderId="1" xfId="2" applyFont="1" applyFill="1" applyBorder="1" applyAlignment="1" applyProtection="1">
      <alignment horizontal="center" vertical="center" wrapText="1"/>
    </xf>
    <xf numFmtId="0" fontId="4" fillId="2" borderId="1" xfId="2" applyFont="1" applyFill="1" applyBorder="1" applyAlignment="1" applyProtection="1">
      <alignment vertical="center" wrapText="1"/>
    </xf>
    <xf numFmtId="164" fontId="2" fillId="2" borderId="0" xfId="2" applyNumberFormat="1" applyFont="1" applyFill="1" applyProtection="1"/>
    <xf numFmtId="0" fontId="2" fillId="0" borderId="0" xfId="2" applyFont="1" applyProtection="1"/>
    <xf numFmtId="0" fontId="4" fillId="0" borderId="0" xfId="2" applyFont="1" applyProtection="1"/>
    <xf numFmtId="0" fontId="2" fillId="0" borderId="0" xfId="2" applyProtection="1"/>
    <xf numFmtId="0" fontId="15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5" fillId="2" borderId="0" xfId="0" applyFont="1" applyFill="1" applyAlignment="1" applyProtection="1">
      <alignment horizontal="left" vertical="center" wrapText="1"/>
    </xf>
    <xf numFmtId="0" fontId="2" fillId="0" borderId="0" xfId="2" applyFont="1" applyAlignment="1" applyProtection="1"/>
    <xf numFmtId="0" fontId="15" fillId="2" borderId="0" xfId="0" applyFont="1" applyFill="1" applyAlignment="1" applyProtection="1">
      <alignment vertical="center"/>
    </xf>
    <xf numFmtId="0" fontId="2" fillId="2" borderId="0" xfId="2" applyFont="1" applyFill="1" applyAlignment="1" applyProtection="1"/>
    <xf numFmtId="0" fontId="17" fillId="2" borderId="0" xfId="0" applyFont="1" applyFill="1" applyAlignment="1" applyProtection="1">
      <alignment vertical="center"/>
    </xf>
    <xf numFmtId="0" fontId="16" fillId="2" borderId="0" xfId="0" applyFont="1" applyFill="1" applyAlignment="1" applyProtection="1">
      <alignment vertical="center"/>
    </xf>
    <xf numFmtId="0" fontId="8" fillId="2" borderId="0" xfId="5" applyFill="1" applyAlignment="1" applyProtection="1"/>
    <xf numFmtId="0" fontId="4" fillId="2" borderId="1" xfId="3" applyFont="1" applyFill="1" applyBorder="1" applyAlignment="1" applyProtection="1">
      <alignment horizontal="center" vertical="center"/>
    </xf>
    <xf numFmtId="0" fontId="4" fillId="0" borderId="1" xfId="3" applyFont="1" applyFill="1" applyBorder="1" applyAlignment="1" applyProtection="1">
      <alignment vertical="center" wrapText="1"/>
    </xf>
    <xf numFmtId="0" fontId="5" fillId="2" borderId="1" xfId="3" applyFont="1" applyFill="1" applyBorder="1" applyAlignment="1" applyProtection="1">
      <alignment vertical="center"/>
    </xf>
    <xf numFmtId="0" fontId="4" fillId="0" borderId="1" xfId="3" applyFont="1" applyFill="1" applyBorder="1" applyAlignment="1" applyProtection="1">
      <alignment horizontal="left" vertical="center"/>
    </xf>
    <xf numFmtId="0" fontId="4" fillId="0" borderId="2" xfId="3" applyFont="1" applyFill="1" applyBorder="1" applyAlignment="1" applyProtection="1">
      <alignment horizontal="left" vertical="center"/>
    </xf>
    <xf numFmtId="0" fontId="4" fillId="2" borderId="1" xfId="3" applyFont="1" applyFill="1" applyBorder="1" applyAlignment="1" applyProtection="1">
      <alignment vertical="center"/>
    </xf>
    <xf numFmtId="0" fontId="10" fillId="2" borderId="1" xfId="5" applyFont="1" applyFill="1" applyBorder="1" applyAlignment="1" applyProtection="1">
      <alignment vertical="center" wrapText="1"/>
    </xf>
    <xf numFmtId="0" fontId="4" fillId="0" borderId="2" xfId="3" applyFont="1" applyFill="1" applyBorder="1" applyAlignment="1" applyProtection="1">
      <alignment horizontal="left" vertical="center" wrapText="1"/>
    </xf>
    <xf numFmtId="0" fontId="4" fillId="0" borderId="1" xfId="3" applyFont="1" applyFill="1" applyBorder="1" applyAlignment="1" applyProtection="1">
      <alignment horizontal="left" vertical="center" wrapText="1"/>
    </xf>
    <xf numFmtId="0" fontId="8" fillId="2" borderId="0" xfId="5" applyFont="1" applyFill="1" applyProtection="1"/>
    <xf numFmtId="0" fontId="9" fillId="0" borderId="2" xfId="3" applyFont="1" applyFill="1" applyBorder="1" applyAlignment="1" applyProtection="1">
      <alignment horizontal="left" vertical="center" wrapText="1"/>
    </xf>
    <xf numFmtId="14" fontId="11" fillId="2" borderId="0" xfId="3" applyNumberFormat="1" applyFont="1" applyFill="1" applyAlignment="1" applyProtection="1"/>
    <xf numFmtId="0" fontId="3" fillId="2" borderId="0" xfId="2" applyFont="1" applyFill="1" applyProtection="1"/>
    <xf numFmtId="14" fontId="5" fillId="2" borderId="0" xfId="3" applyNumberFormat="1" applyFont="1" applyFill="1" applyAlignment="1" applyProtection="1">
      <alignment horizontal="left"/>
    </xf>
    <xf numFmtId="0" fontId="5" fillId="2" borderId="1" xfId="3" applyFont="1" applyFill="1" applyBorder="1" applyAlignment="1" applyProtection="1">
      <alignment horizontal="center" vertical="center" wrapText="1"/>
    </xf>
    <xf numFmtId="0" fontId="7" fillId="2" borderId="1" xfId="5" applyFont="1" applyFill="1" applyBorder="1" applyAlignment="1" applyProtection="1">
      <alignment horizontal="center"/>
    </xf>
    <xf numFmtId="0" fontId="15" fillId="0" borderId="0" xfId="0" applyFont="1" applyAlignment="1" applyProtection="1">
      <alignment horizontal="left" vertical="center" wrapText="1"/>
    </xf>
    <xf numFmtId="44" fontId="4" fillId="2" borderId="1" xfId="0" applyNumberFormat="1" applyFont="1" applyFill="1" applyBorder="1" applyAlignment="1" applyProtection="1">
      <alignment horizontal="center" vertical="center"/>
    </xf>
    <xf numFmtId="44" fontId="5" fillId="2" borderId="1" xfId="3" applyNumberFormat="1" applyFont="1" applyFill="1" applyBorder="1" applyAlignment="1" applyProtection="1">
      <alignment horizontal="center" vertical="center"/>
      <protection locked="0"/>
    </xf>
    <xf numFmtId="44" fontId="7" fillId="2" borderId="1" xfId="5" applyNumberFormat="1" applyFont="1" applyFill="1" applyBorder="1" applyAlignment="1" applyProtection="1">
      <alignment horizontal="center" vertical="center"/>
      <protection locked="0"/>
    </xf>
    <xf numFmtId="44" fontId="7" fillId="2" borderId="1" xfId="5" applyNumberFormat="1" applyFont="1" applyFill="1" applyBorder="1" applyAlignment="1" applyProtection="1">
      <alignment horizontal="center" vertical="center"/>
    </xf>
    <xf numFmtId="44" fontId="5" fillId="2" borderId="1" xfId="2" applyNumberFormat="1" applyFont="1" applyFill="1" applyBorder="1" applyAlignment="1" applyProtection="1">
      <alignment horizontal="center" vertical="center" wrapText="1"/>
      <protection locked="0"/>
    </xf>
    <xf numFmtId="9" fontId="5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center" wrapText="1"/>
    </xf>
    <xf numFmtId="0" fontId="6" fillId="2" borderId="0" xfId="0" applyFont="1" applyFill="1" applyAlignment="1" applyProtection="1">
      <alignment horizontal="center" vertical="center" wrapText="1"/>
    </xf>
    <xf numFmtId="0" fontId="18" fillId="2" borderId="1" xfId="2" applyFont="1" applyFill="1" applyBorder="1" applyAlignment="1" applyProtection="1">
      <alignment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5" fillId="2" borderId="6" xfId="3" applyFont="1" applyFill="1" applyBorder="1" applyAlignment="1" applyProtection="1">
      <alignment horizontal="center" vertical="center" wrapText="1"/>
    </xf>
    <xf numFmtId="0" fontId="5" fillId="2" borderId="6" xfId="3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 wrapText="1"/>
    </xf>
    <xf numFmtId="0" fontId="13" fillId="0" borderId="7" xfId="2" applyFont="1" applyBorder="1" applyAlignment="1" applyProtection="1">
      <alignment horizontal="center" vertical="center"/>
    </xf>
    <xf numFmtId="0" fontId="13" fillId="0" borderId="8" xfId="2" applyFont="1" applyBorder="1" applyAlignment="1" applyProtection="1">
      <alignment horizontal="center" vertical="center"/>
    </xf>
    <xf numFmtId="0" fontId="13" fillId="0" borderId="9" xfId="2" applyFont="1" applyBorder="1" applyAlignment="1" applyProtection="1">
      <alignment horizontal="center" vertical="center"/>
    </xf>
    <xf numFmtId="0" fontId="14" fillId="0" borderId="3" xfId="2" applyFont="1" applyBorder="1" applyAlignment="1" applyProtection="1">
      <alignment horizontal="center" vertical="center"/>
    </xf>
    <xf numFmtId="0" fontId="14" fillId="0" borderId="4" xfId="2" applyFont="1" applyBorder="1" applyAlignment="1" applyProtection="1">
      <alignment horizontal="center" vertical="center"/>
    </xf>
    <xf numFmtId="44" fontId="13" fillId="0" borderId="10" xfId="2" applyNumberFormat="1" applyFont="1" applyBorder="1" applyAlignment="1" applyProtection="1">
      <alignment horizontal="center" vertical="center"/>
    </xf>
    <xf numFmtId="44" fontId="13" fillId="0" borderId="11" xfId="2" applyNumberFormat="1" applyFont="1" applyBorder="1" applyAlignment="1" applyProtection="1">
      <alignment horizontal="center" vertical="center"/>
    </xf>
    <xf numFmtId="44" fontId="13" fillId="0" borderId="12" xfId="2" applyNumberFormat="1" applyFont="1" applyBorder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wrapText="1"/>
    </xf>
    <xf numFmtId="0" fontId="14" fillId="0" borderId="5" xfId="2" applyFont="1" applyBorder="1" applyAlignment="1" applyProtection="1">
      <alignment horizontal="center" vertical="center"/>
    </xf>
    <xf numFmtId="44" fontId="14" fillId="2" borderId="3" xfId="2" applyNumberFormat="1" applyFont="1" applyFill="1" applyBorder="1" applyAlignment="1" applyProtection="1">
      <alignment horizontal="center" vertical="center"/>
    </xf>
    <xf numFmtId="44" fontId="14" fillId="2" borderId="4" xfId="2" applyNumberFormat="1" applyFont="1" applyFill="1" applyBorder="1" applyAlignment="1" applyProtection="1">
      <alignment horizontal="center" vertical="center"/>
    </xf>
    <xf numFmtId="44" fontId="14" fillId="2" borderId="5" xfId="2" applyNumberFormat="1" applyFont="1" applyFill="1" applyBorder="1" applyAlignment="1" applyProtection="1">
      <alignment horizontal="center" vertical="center"/>
    </xf>
    <xf numFmtId="0" fontId="13" fillId="0" borderId="3" xfId="2" applyFont="1" applyBorder="1" applyAlignment="1" applyProtection="1">
      <alignment horizontal="center" vertical="center"/>
    </xf>
    <xf numFmtId="0" fontId="13" fillId="0" borderId="4" xfId="2" applyFont="1" applyBorder="1" applyAlignment="1" applyProtection="1">
      <alignment horizontal="center" vertical="center"/>
    </xf>
    <xf numFmtId="0" fontId="13" fillId="0" borderId="5" xfId="2" applyFont="1" applyBorder="1" applyAlignment="1" applyProtection="1">
      <alignment horizontal="center" vertical="center"/>
    </xf>
  </cellXfs>
  <cellStyles count="6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5" xr:uid="{00000000-0005-0000-0000-000003000000}"/>
    <cellStyle name="Normalny_Arkusz1" xfId="3" xr:uid="{00000000-0005-0000-0000-000004000000}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5"/>
  <sheetViews>
    <sheetView workbookViewId="0">
      <selection activeCell="H7" sqref="H7"/>
    </sheetView>
  </sheetViews>
  <sheetFormatPr defaultRowHeight="12.75" x14ac:dyDescent="0.2"/>
  <cols>
    <col min="1" max="1" width="4.5703125" style="6" customWidth="1"/>
    <col min="2" max="2" width="41" style="6" customWidth="1"/>
    <col min="3" max="3" width="6.5703125" style="6" customWidth="1"/>
    <col min="4" max="4" width="7.28515625" style="6" customWidth="1"/>
    <col min="5" max="5" width="8.85546875" style="6" customWidth="1"/>
    <col min="6" max="6" width="6.5703125" style="6" customWidth="1"/>
    <col min="7" max="7" width="11.28515625" style="6" customWidth="1"/>
    <col min="8" max="8" width="11.7109375" style="6" customWidth="1"/>
    <col min="9" max="9" width="20.7109375" style="6" customWidth="1"/>
    <col min="10" max="10" width="12.28515625" style="6" bestFit="1" customWidth="1"/>
    <col min="11" max="257" width="9.140625" style="6"/>
    <col min="258" max="258" width="4.5703125" style="6" customWidth="1"/>
    <col min="259" max="259" width="41" style="6" customWidth="1"/>
    <col min="260" max="261" width="8.5703125" style="6" customWidth="1"/>
    <col min="262" max="262" width="14.7109375" style="6" customWidth="1"/>
    <col min="263" max="263" width="10.5703125" style="6" customWidth="1"/>
    <col min="264" max="264" width="11.7109375" style="6" customWidth="1"/>
    <col min="265" max="265" width="12.28515625" style="6" customWidth="1"/>
    <col min="266" max="266" width="12.28515625" style="6" bestFit="1" customWidth="1"/>
    <col min="267" max="513" width="9.140625" style="6"/>
    <col min="514" max="514" width="4.5703125" style="6" customWidth="1"/>
    <col min="515" max="515" width="41" style="6" customWidth="1"/>
    <col min="516" max="517" width="8.5703125" style="6" customWidth="1"/>
    <col min="518" max="518" width="14.7109375" style="6" customWidth="1"/>
    <col min="519" max="519" width="10.5703125" style="6" customWidth="1"/>
    <col min="520" max="520" width="11.7109375" style="6" customWidth="1"/>
    <col min="521" max="521" width="12.28515625" style="6" customWidth="1"/>
    <col min="522" max="522" width="12.28515625" style="6" bestFit="1" customWidth="1"/>
    <col min="523" max="769" width="9.140625" style="6"/>
    <col min="770" max="770" width="4.5703125" style="6" customWidth="1"/>
    <col min="771" max="771" width="41" style="6" customWidth="1"/>
    <col min="772" max="773" width="8.5703125" style="6" customWidth="1"/>
    <col min="774" max="774" width="14.7109375" style="6" customWidth="1"/>
    <col min="775" max="775" width="10.5703125" style="6" customWidth="1"/>
    <col min="776" max="776" width="11.7109375" style="6" customWidth="1"/>
    <col min="777" max="777" width="12.28515625" style="6" customWidth="1"/>
    <col min="778" max="778" width="12.28515625" style="6" bestFit="1" customWidth="1"/>
    <col min="779" max="1025" width="9.140625" style="6"/>
    <col min="1026" max="1026" width="4.5703125" style="6" customWidth="1"/>
    <col min="1027" max="1027" width="41" style="6" customWidth="1"/>
    <col min="1028" max="1029" width="8.5703125" style="6" customWidth="1"/>
    <col min="1030" max="1030" width="14.7109375" style="6" customWidth="1"/>
    <col min="1031" max="1031" width="10.5703125" style="6" customWidth="1"/>
    <col min="1032" max="1032" width="11.7109375" style="6" customWidth="1"/>
    <col min="1033" max="1033" width="12.28515625" style="6" customWidth="1"/>
    <col min="1034" max="1034" width="12.28515625" style="6" bestFit="1" customWidth="1"/>
    <col min="1035" max="1281" width="9.140625" style="6"/>
    <col min="1282" max="1282" width="4.5703125" style="6" customWidth="1"/>
    <col min="1283" max="1283" width="41" style="6" customWidth="1"/>
    <col min="1284" max="1285" width="8.5703125" style="6" customWidth="1"/>
    <col min="1286" max="1286" width="14.7109375" style="6" customWidth="1"/>
    <col min="1287" max="1287" width="10.5703125" style="6" customWidth="1"/>
    <col min="1288" max="1288" width="11.7109375" style="6" customWidth="1"/>
    <col min="1289" max="1289" width="12.28515625" style="6" customWidth="1"/>
    <col min="1290" max="1290" width="12.28515625" style="6" bestFit="1" customWidth="1"/>
    <col min="1291" max="1537" width="9.140625" style="6"/>
    <col min="1538" max="1538" width="4.5703125" style="6" customWidth="1"/>
    <col min="1539" max="1539" width="41" style="6" customWidth="1"/>
    <col min="1540" max="1541" width="8.5703125" style="6" customWidth="1"/>
    <col min="1542" max="1542" width="14.7109375" style="6" customWidth="1"/>
    <col min="1543" max="1543" width="10.5703125" style="6" customWidth="1"/>
    <col min="1544" max="1544" width="11.7109375" style="6" customWidth="1"/>
    <col min="1545" max="1545" width="12.28515625" style="6" customWidth="1"/>
    <col min="1546" max="1546" width="12.28515625" style="6" bestFit="1" customWidth="1"/>
    <col min="1547" max="1793" width="9.140625" style="6"/>
    <col min="1794" max="1794" width="4.5703125" style="6" customWidth="1"/>
    <col min="1795" max="1795" width="41" style="6" customWidth="1"/>
    <col min="1796" max="1797" width="8.5703125" style="6" customWidth="1"/>
    <col min="1798" max="1798" width="14.7109375" style="6" customWidth="1"/>
    <col min="1799" max="1799" width="10.5703125" style="6" customWidth="1"/>
    <col min="1800" max="1800" width="11.7109375" style="6" customWidth="1"/>
    <col min="1801" max="1801" width="12.28515625" style="6" customWidth="1"/>
    <col min="1802" max="1802" width="12.28515625" style="6" bestFit="1" customWidth="1"/>
    <col min="1803" max="2049" width="9.140625" style="6"/>
    <col min="2050" max="2050" width="4.5703125" style="6" customWidth="1"/>
    <col min="2051" max="2051" width="41" style="6" customWidth="1"/>
    <col min="2052" max="2053" width="8.5703125" style="6" customWidth="1"/>
    <col min="2054" max="2054" width="14.7109375" style="6" customWidth="1"/>
    <col min="2055" max="2055" width="10.5703125" style="6" customWidth="1"/>
    <col min="2056" max="2056" width="11.7109375" style="6" customWidth="1"/>
    <col min="2057" max="2057" width="12.28515625" style="6" customWidth="1"/>
    <col min="2058" max="2058" width="12.28515625" style="6" bestFit="1" customWidth="1"/>
    <col min="2059" max="2305" width="9.140625" style="6"/>
    <col min="2306" max="2306" width="4.5703125" style="6" customWidth="1"/>
    <col min="2307" max="2307" width="41" style="6" customWidth="1"/>
    <col min="2308" max="2309" width="8.5703125" style="6" customWidth="1"/>
    <col min="2310" max="2310" width="14.7109375" style="6" customWidth="1"/>
    <col min="2311" max="2311" width="10.5703125" style="6" customWidth="1"/>
    <col min="2312" max="2312" width="11.7109375" style="6" customWidth="1"/>
    <col min="2313" max="2313" width="12.28515625" style="6" customWidth="1"/>
    <col min="2314" max="2314" width="12.28515625" style="6" bestFit="1" customWidth="1"/>
    <col min="2315" max="2561" width="9.140625" style="6"/>
    <col min="2562" max="2562" width="4.5703125" style="6" customWidth="1"/>
    <col min="2563" max="2563" width="41" style="6" customWidth="1"/>
    <col min="2564" max="2565" width="8.5703125" style="6" customWidth="1"/>
    <col min="2566" max="2566" width="14.7109375" style="6" customWidth="1"/>
    <col min="2567" max="2567" width="10.5703125" style="6" customWidth="1"/>
    <col min="2568" max="2568" width="11.7109375" style="6" customWidth="1"/>
    <col min="2569" max="2569" width="12.28515625" style="6" customWidth="1"/>
    <col min="2570" max="2570" width="12.28515625" style="6" bestFit="1" customWidth="1"/>
    <col min="2571" max="2817" width="9.140625" style="6"/>
    <col min="2818" max="2818" width="4.5703125" style="6" customWidth="1"/>
    <col min="2819" max="2819" width="41" style="6" customWidth="1"/>
    <col min="2820" max="2821" width="8.5703125" style="6" customWidth="1"/>
    <col min="2822" max="2822" width="14.7109375" style="6" customWidth="1"/>
    <col min="2823" max="2823" width="10.5703125" style="6" customWidth="1"/>
    <col min="2824" max="2824" width="11.7109375" style="6" customWidth="1"/>
    <col min="2825" max="2825" width="12.28515625" style="6" customWidth="1"/>
    <col min="2826" max="2826" width="12.28515625" style="6" bestFit="1" customWidth="1"/>
    <col min="2827" max="3073" width="9.140625" style="6"/>
    <col min="3074" max="3074" width="4.5703125" style="6" customWidth="1"/>
    <col min="3075" max="3075" width="41" style="6" customWidth="1"/>
    <col min="3076" max="3077" width="8.5703125" style="6" customWidth="1"/>
    <col min="3078" max="3078" width="14.7109375" style="6" customWidth="1"/>
    <col min="3079" max="3079" width="10.5703125" style="6" customWidth="1"/>
    <col min="3080" max="3080" width="11.7109375" style="6" customWidth="1"/>
    <col min="3081" max="3081" width="12.28515625" style="6" customWidth="1"/>
    <col min="3082" max="3082" width="12.28515625" style="6" bestFit="1" customWidth="1"/>
    <col min="3083" max="3329" width="9.140625" style="6"/>
    <col min="3330" max="3330" width="4.5703125" style="6" customWidth="1"/>
    <col min="3331" max="3331" width="41" style="6" customWidth="1"/>
    <col min="3332" max="3333" width="8.5703125" style="6" customWidth="1"/>
    <col min="3334" max="3334" width="14.7109375" style="6" customWidth="1"/>
    <col min="3335" max="3335" width="10.5703125" style="6" customWidth="1"/>
    <col min="3336" max="3336" width="11.7109375" style="6" customWidth="1"/>
    <col min="3337" max="3337" width="12.28515625" style="6" customWidth="1"/>
    <col min="3338" max="3338" width="12.28515625" style="6" bestFit="1" customWidth="1"/>
    <col min="3339" max="3585" width="9.140625" style="6"/>
    <col min="3586" max="3586" width="4.5703125" style="6" customWidth="1"/>
    <col min="3587" max="3587" width="41" style="6" customWidth="1"/>
    <col min="3588" max="3589" width="8.5703125" style="6" customWidth="1"/>
    <col min="3590" max="3590" width="14.7109375" style="6" customWidth="1"/>
    <col min="3591" max="3591" width="10.5703125" style="6" customWidth="1"/>
    <col min="3592" max="3592" width="11.7109375" style="6" customWidth="1"/>
    <col min="3593" max="3593" width="12.28515625" style="6" customWidth="1"/>
    <col min="3594" max="3594" width="12.28515625" style="6" bestFit="1" customWidth="1"/>
    <col min="3595" max="3841" width="9.140625" style="6"/>
    <col min="3842" max="3842" width="4.5703125" style="6" customWidth="1"/>
    <col min="3843" max="3843" width="41" style="6" customWidth="1"/>
    <col min="3844" max="3845" width="8.5703125" style="6" customWidth="1"/>
    <col min="3846" max="3846" width="14.7109375" style="6" customWidth="1"/>
    <col min="3847" max="3847" width="10.5703125" style="6" customWidth="1"/>
    <col min="3848" max="3848" width="11.7109375" style="6" customWidth="1"/>
    <col min="3849" max="3849" width="12.28515625" style="6" customWidth="1"/>
    <col min="3850" max="3850" width="12.28515625" style="6" bestFit="1" customWidth="1"/>
    <col min="3851" max="4097" width="9.140625" style="6"/>
    <col min="4098" max="4098" width="4.5703125" style="6" customWidth="1"/>
    <col min="4099" max="4099" width="41" style="6" customWidth="1"/>
    <col min="4100" max="4101" width="8.5703125" style="6" customWidth="1"/>
    <col min="4102" max="4102" width="14.7109375" style="6" customWidth="1"/>
    <col min="4103" max="4103" width="10.5703125" style="6" customWidth="1"/>
    <col min="4104" max="4104" width="11.7109375" style="6" customWidth="1"/>
    <col min="4105" max="4105" width="12.28515625" style="6" customWidth="1"/>
    <col min="4106" max="4106" width="12.28515625" style="6" bestFit="1" customWidth="1"/>
    <col min="4107" max="4353" width="9.140625" style="6"/>
    <col min="4354" max="4354" width="4.5703125" style="6" customWidth="1"/>
    <col min="4355" max="4355" width="41" style="6" customWidth="1"/>
    <col min="4356" max="4357" width="8.5703125" style="6" customWidth="1"/>
    <col min="4358" max="4358" width="14.7109375" style="6" customWidth="1"/>
    <col min="4359" max="4359" width="10.5703125" style="6" customWidth="1"/>
    <col min="4360" max="4360" width="11.7109375" style="6" customWidth="1"/>
    <col min="4361" max="4361" width="12.28515625" style="6" customWidth="1"/>
    <col min="4362" max="4362" width="12.28515625" style="6" bestFit="1" customWidth="1"/>
    <col min="4363" max="4609" width="9.140625" style="6"/>
    <col min="4610" max="4610" width="4.5703125" style="6" customWidth="1"/>
    <col min="4611" max="4611" width="41" style="6" customWidth="1"/>
    <col min="4612" max="4613" width="8.5703125" style="6" customWidth="1"/>
    <col min="4614" max="4614" width="14.7109375" style="6" customWidth="1"/>
    <col min="4615" max="4615" width="10.5703125" style="6" customWidth="1"/>
    <col min="4616" max="4616" width="11.7109375" style="6" customWidth="1"/>
    <col min="4617" max="4617" width="12.28515625" style="6" customWidth="1"/>
    <col min="4618" max="4618" width="12.28515625" style="6" bestFit="1" customWidth="1"/>
    <col min="4619" max="4865" width="9.140625" style="6"/>
    <col min="4866" max="4866" width="4.5703125" style="6" customWidth="1"/>
    <col min="4867" max="4867" width="41" style="6" customWidth="1"/>
    <col min="4868" max="4869" width="8.5703125" style="6" customWidth="1"/>
    <col min="4870" max="4870" width="14.7109375" style="6" customWidth="1"/>
    <col min="4871" max="4871" width="10.5703125" style="6" customWidth="1"/>
    <col min="4872" max="4872" width="11.7109375" style="6" customWidth="1"/>
    <col min="4873" max="4873" width="12.28515625" style="6" customWidth="1"/>
    <col min="4874" max="4874" width="12.28515625" style="6" bestFit="1" customWidth="1"/>
    <col min="4875" max="5121" width="9.140625" style="6"/>
    <col min="5122" max="5122" width="4.5703125" style="6" customWidth="1"/>
    <col min="5123" max="5123" width="41" style="6" customWidth="1"/>
    <col min="5124" max="5125" width="8.5703125" style="6" customWidth="1"/>
    <col min="5126" max="5126" width="14.7109375" style="6" customWidth="1"/>
    <col min="5127" max="5127" width="10.5703125" style="6" customWidth="1"/>
    <col min="5128" max="5128" width="11.7109375" style="6" customWidth="1"/>
    <col min="5129" max="5129" width="12.28515625" style="6" customWidth="1"/>
    <col min="5130" max="5130" width="12.28515625" style="6" bestFit="1" customWidth="1"/>
    <col min="5131" max="5377" width="9.140625" style="6"/>
    <col min="5378" max="5378" width="4.5703125" style="6" customWidth="1"/>
    <col min="5379" max="5379" width="41" style="6" customWidth="1"/>
    <col min="5380" max="5381" width="8.5703125" style="6" customWidth="1"/>
    <col min="5382" max="5382" width="14.7109375" style="6" customWidth="1"/>
    <col min="5383" max="5383" width="10.5703125" style="6" customWidth="1"/>
    <col min="5384" max="5384" width="11.7109375" style="6" customWidth="1"/>
    <col min="5385" max="5385" width="12.28515625" style="6" customWidth="1"/>
    <col min="5386" max="5386" width="12.28515625" style="6" bestFit="1" customWidth="1"/>
    <col min="5387" max="5633" width="9.140625" style="6"/>
    <col min="5634" max="5634" width="4.5703125" style="6" customWidth="1"/>
    <col min="5635" max="5635" width="41" style="6" customWidth="1"/>
    <col min="5636" max="5637" width="8.5703125" style="6" customWidth="1"/>
    <col min="5638" max="5638" width="14.7109375" style="6" customWidth="1"/>
    <col min="5639" max="5639" width="10.5703125" style="6" customWidth="1"/>
    <col min="5640" max="5640" width="11.7109375" style="6" customWidth="1"/>
    <col min="5641" max="5641" width="12.28515625" style="6" customWidth="1"/>
    <col min="5642" max="5642" width="12.28515625" style="6" bestFit="1" customWidth="1"/>
    <col min="5643" max="5889" width="9.140625" style="6"/>
    <col min="5890" max="5890" width="4.5703125" style="6" customWidth="1"/>
    <col min="5891" max="5891" width="41" style="6" customWidth="1"/>
    <col min="5892" max="5893" width="8.5703125" style="6" customWidth="1"/>
    <col min="5894" max="5894" width="14.7109375" style="6" customWidth="1"/>
    <col min="5895" max="5895" width="10.5703125" style="6" customWidth="1"/>
    <col min="5896" max="5896" width="11.7109375" style="6" customWidth="1"/>
    <col min="5897" max="5897" width="12.28515625" style="6" customWidth="1"/>
    <col min="5898" max="5898" width="12.28515625" style="6" bestFit="1" customWidth="1"/>
    <col min="5899" max="6145" width="9.140625" style="6"/>
    <col min="6146" max="6146" width="4.5703125" style="6" customWidth="1"/>
    <col min="6147" max="6147" width="41" style="6" customWidth="1"/>
    <col min="6148" max="6149" width="8.5703125" style="6" customWidth="1"/>
    <col min="6150" max="6150" width="14.7109375" style="6" customWidth="1"/>
    <col min="6151" max="6151" width="10.5703125" style="6" customWidth="1"/>
    <col min="6152" max="6152" width="11.7109375" style="6" customWidth="1"/>
    <col min="6153" max="6153" width="12.28515625" style="6" customWidth="1"/>
    <col min="6154" max="6154" width="12.28515625" style="6" bestFit="1" customWidth="1"/>
    <col min="6155" max="6401" width="9.140625" style="6"/>
    <col min="6402" max="6402" width="4.5703125" style="6" customWidth="1"/>
    <col min="6403" max="6403" width="41" style="6" customWidth="1"/>
    <col min="6404" max="6405" width="8.5703125" style="6" customWidth="1"/>
    <col min="6406" max="6406" width="14.7109375" style="6" customWidth="1"/>
    <col min="6407" max="6407" width="10.5703125" style="6" customWidth="1"/>
    <col min="6408" max="6408" width="11.7109375" style="6" customWidth="1"/>
    <col min="6409" max="6409" width="12.28515625" style="6" customWidth="1"/>
    <col min="6410" max="6410" width="12.28515625" style="6" bestFit="1" customWidth="1"/>
    <col min="6411" max="6657" width="9.140625" style="6"/>
    <col min="6658" max="6658" width="4.5703125" style="6" customWidth="1"/>
    <col min="6659" max="6659" width="41" style="6" customWidth="1"/>
    <col min="6660" max="6661" width="8.5703125" style="6" customWidth="1"/>
    <col min="6662" max="6662" width="14.7109375" style="6" customWidth="1"/>
    <col min="6663" max="6663" width="10.5703125" style="6" customWidth="1"/>
    <col min="6664" max="6664" width="11.7109375" style="6" customWidth="1"/>
    <col min="6665" max="6665" width="12.28515625" style="6" customWidth="1"/>
    <col min="6666" max="6666" width="12.28515625" style="6" bestFit="1" customWidth="1"/>
    <col min="6667" max="6913" width="9.140625" style="6"/>
    <col min="6914" max="6914" width="4.5703125" style="6" customWidth="1"/>
    <col min="6915" max="6915" width="41" style="6" customWidth="1"/>
    <col min="6916" max="6917" width="8.5703125" style="6" customWidth="1"/>
    <col min="6918" max="6918" width="14.7109375" style="6" customWidth="1"/>
    <col min="6919" max="6919" width="10.5703125" style="6" customWidth="1"/>
    <col min="6920" max="6920" width="11.7109375" style="6" customWidth="1"/>
    <col min="6921" max="6921" width="12.28515625" style="6" customWidth="1"/>
    <col min="6922" max="6922" width="12.28515625" style="6" bestFit="1" customWidth="1"/>
    <col min="6923" max="7169" width="9.140625" style="6"/>
    <col min="7170" max="7170" width="4.5703125" style="6" customWidth="1"/>
    <col min="7171" max="7171" width="41" style="6" customWidth="1"/>
    <col min="7172" max="7173" width="8.5703125" style="6" customWidth="1"/>
    <col min="7174" max="7174" width="14.7109375" style="6" customWidth="1"/>
    <col min="7175" max="7175" width="10.5703125" style="6" customWidth="1"/>
    <col min="7176" max="7176" width="11.7109375" style="6" customWidth="1"/>
    <col min="7177" max="7177" width="12.28515625" style="6" customWidth="1"/>
    <col min="7178" max="7178" width="12.28515625" style="6" bestFit="1" customWidth="1"/>
    <col min="7179" max="7425" width="9.140625" style="6"/>
    <col min="7426" max="7426" width="4.5703125" style="6" customWidth="1"/>
    <col min="7427" max="7427" width="41" style="6" customWidth="1"/>
    <col min="7428" max="7429" width="8.5703125" style="6" customWidth="1"/>
    <col min="7430" max="7430" width="14.7109375" style="6" customWidth="1"/>
    <col min="7431" max="7431" width="10.5703125" style="6" customWidth="1"/>
    <col min="7432" max="7432" width="11.7109375" style="6" customWidth="1"/>
    <col min="7433" max="7433" width="12.28515625" style="6" customWidth="1"/>
    <col min="7434" max="7434" width="12.28515625" style="6" bestFit="1" customWidth="1"/>
    <col min="7435" max="7681" width="9.140625" style="6"/>
    <col min="7682" max="7682" width="4.5703125" style="6" customWidth="1"/>
    <col min="7683" max="7683" width="41" style="6" customWidth="1"/>
    <col min="7684" max="7685" width="8.5703125" style="6" customWidth="1"/>
    <col min="7686" max="7686" width="14.7109375" style="6" customWidth="1"/>
    <col min="7687" max="7687" width="10.5703125" style="6" customWidth="1"/>
    <col min="7688" max="7688" width="11.7109375" style="6" customWidth="1"/>
    <col min="7689" max="7689" width="12.28515625" style="6" customWidth="1"/>
    <col min="7690" max="7690" width="12.28515625" style="6" bestFit="1" customWidth="1"/>
    <col min="7691" max="7937" width="9.140625" style="6"/>
    <col min="7938" max="7938" width="4.5703125" style="6" customWidth="1"/>
    <col min="7939" max="7939" width="41" style="6" customWidth="1"/>
    <col min="7940" max="7941" width="8.5703125" style="6" customWidth="1"/>
    <col min="7942" max="7942" width="14.7109375" style="6" customWidth="1"/>
    <col min="7943" max="7943" width="10.5703125" style="6" customWidth="1"/>
    <col min="7944" max="7944" width="11.7109375" style="6" customWidth="1"/>
    <col min="7945" max="7945" width="12.28515625" style="6" customWidth="1"/>
    <col min="7946" max="7946" width="12.28515625" style="6" bestFit="1" customWidth="1"/>
    <col min="7947" max="8193" width="9.140625" style="6"/>
    <col min="8194" max="8194" width="4.5703125" style="6" customWidth="1"/>
    <col min="8195" max="8195" width="41" style="6" customWidth="1"/>
    <col min="8196" max="8197" width="8.5703125" style="6" customWidth="1"/>
    <col min="8198" max="8198" width="14.7109375" style="6" customWidth="1"/>
    <col min="8199" max="8199" width="10.5703125" style="6" customWidth="1"/>
    <col min="8200" max="8200" width="11.7109375" style="6" customWidth="1"/>
    <col min="8201" max="8201" width="12.28515625" style="6" customWidth="1"/>
    <col min="8202" max="8202" width="12.28515625" style="6" bestFit="1" customWidth="1"/>
    <col min="8203" max="8449" width="9.140625" style="6"/>
    <col min="8450" max="8450" width="4.5703125" style="6" customWidth="1"/>
    <col min="8451" max="8451" width="41" style="6" customWidth="1"/>
    <col min="8452" max="8453" width="8.5703125" style="6" customWidth="1"/>
    <col min="8454" max="8454" width="14.7109375" style="6" customWidth="1"/>
    <col min="8455" max="8455" width="10.5703125" style="6" customWidth="1"/>
    <col min="8456" max="8456" width="11.7109375" style="6" customWidth="1"/>
    <col min="8457" max="8457" width="12.28515625" style="6" customWidth="1"/>
    <col min="8458" max="8458" width="12.28515625" style="6" bestFit="1" customWidth="1"/>
    <col min="8459" max="8705" width="9.140625" style="6"/>
    <col min="8706" max="8706" width="4.5703125" style="6" customWidth="1"/>
    <col min="8707" max="8707" width="41" style="6" customWidth="1"/>
    <col min="8708" max="8709" width="8.5703125" style="6" customWidth="1"/>
    <col min="8710" max="8710" width="14.7109375" style="6" customWidth="1"/>
    <col min="8711" max="8711" width="10.5703125" style="6" customWidth="1"/>
    <col min="8712" max="8712" width="11.7109375" style="6" customWidth="1"/>
    <col min="8713" max="8713" width="12.28515625" style="6" customWidth="1"/>
    <col min="8714" max="8714" width="12.28515625" style="6" bestFit="1" customWidth="1"/>
    <col min="8715" max="8961" width="9.140625" style="6"/>
    <col min="8962" max="8962" width="4.5703125" style="6" customWidth="1"/>
    <col min="8963" max="8963" width="41" style="6" customWidth="1"/>
    <col min="8964" max="8965" width="8.5703125" style="6" customWidth="1"/>
    <col min="8966" max="8966" width="14.7109375" style="6" customWidth="1"/>
    <col min="8967" max="8967" width="10.5703125" style="6" customWidth="1"/>
    <col min="8968" max="8968" width="11.7109375" style="6" customWidth="1"/>
    <col min="8969" max="8969" width="12.28515625" style="6" customWidth="1"/>
    <col min="8970" max="8970" width="12.28515625" style="6" bestFit="1" customWidth="1"/>
    <col min="8971" max="9217" width="9.140625" style="6"/>
    <col min="9218" max="9218" width="4.5703125" style="6" customWidth="1"/>
    <col min="9219" max="9219" width="41" style="6" customWidth="1"/>
    <col min="9220" max="9221" width="8.5703125" style="6" customWidth="1"/>
    <col min="9222" max="9222" width="14.7109375" style="6" customWidth="1"/>
    <col min="9223" max="9223" width="10.5703125" style="6" customWidth="1"/>
    <col min="9224" max="9224" width="11.7109375" style="6" customWidth="1"/>
    <col min="9225" max="9225" width="12.28515625" style="6" customWidth="1"/>
    <col min="9226" max="9226" width="12.28515625" style="6" bestFit="1" customWidth="1"/>
    <col min="9227" max="9473" width="9.140625" style="6"/>
    <col min="9474" max="9474" width="4.5703125" style="6" customWidth="1"/>
    <col min="9475" max="9475" width="41" style="6" customWidth="1"/>
    <col min="9476" max="9477" width="8.5703125" style="6" customWidth="1"/>
    <col min="9478" max="9478" width="14.7109375" style="6" customWidth="1"/>
    <col min="9479" max="9479" width="10.5703125" style="6" customWidth="1"/>
    <col min="9480" max="9480" width="11.7109375" style="6" customWidth="1"/>
    <col min="9481" max="9481" width="12.28515625" style="6" customWidth="1"/>
    <col min="9482" max="9482" width="12.28515625" style="6" bestFit="1" customWidth="1"/>
    <col min="9483" max="9729" width="9.140625" style="6"/>
    <col min="9730" max="9730" width="4.5703125" style="6" customWidth="1"/>
    <col min="9731" max="9731" width="41" style="6" customWidth="1"/>
    <col min="9732" max="9733" width="8.5703125" style="6" customWidth="1"/>
    <col min="9734" max="9734" width="14.7109375" style="6" customWidth="1"/>
    <col min="9735" max="9735" width="10.5703125" style="6" customWidth="1"/>
    <col min="9736" max="9736" width="11.7109375" style="6" customWidth="1"/>
    <col min="9737" max="9737" width="12.28515625" style="6" customWidth="1"/>
    <col min="9738" max="9738" width="12.28515625" style="6" bestFit="1" customWidth="1"/>
    <col min="9739" max="9985" width="9.140625" style="6"/>
    <col min="9986" max="9986" width="4.5703125" style="6" customWidth="1"/>
    <col min="9987" max="9987" width="41" style="6" customWidth="1"/>
    <col min="9988" max="9989" width="8.5703125" style="6" customWidth="1"/>
    <col min="9990" max="9990" width="14.7109375" style="6" customWidth="1"/>
    <col min="9991" max="9991" width="10.5703125" style="6" customWidth="1"/>
    <col min="9992" max="9992" width="11.7109375" style="6" customWidth="1"/>
    <col min="9993" max="9993" width="12.28515625" style="6" customWidth="1"/>
    <col min="9994" max="9994" width="12.28515625" style="6" bestFit="1" customWidth="1"/>
    <col min="9995" max="10241" width="9.140625" style="6"/>
    <col min="10242" max="10242" width="4.5703125" style="6" customWidth="1"/>
    <col min="10243" max="10243" width="41" style="6" customWidth="1"/>
    <col min="10244" max="10245" width="8.5703125" style="6" customWidth="1"/>
    <col min="10246" max="10246" width="14.7109375" style="6" customWidth="1"/>
    <col min="10247" max="10247" width="10.5703125" style="6" customWidth="1"/>
    <col min="10248" max="10248" width="11.7109375" style="6" customWidth="1"/>
    <col min="10249" max="10249" width="12.28515625" style="6" customWidth="1"/>
    <col min="10250" max="10250" width="12.28515625" style="6" bestFit="1" customWidth="1"/>
    <col min="10251" max="10497" width="9.140625" style="6"/>
    <col min="10498" max="10498" width="4.5703125" style="6" customWidth="1"/>
    <col min="10499" max="10499" width="41" style="6" customWidth="1"/>
    <col min="10500" max="10501" width="8.5703125" style="6" customWidth="1"/>
    <col min="10502" max="10502" width="14.7109375" style="6" customWidth="1"/>
    <col min="10503" max="10503" width="10.5703125" style="6" customWidth="1"/>
    <col min="10504" max="10504" width="11.7109375" style="6" customWidth="1"/>
    <col min="10505" max="10505" width="12.28515625" style="6" customWidth="1"/>
    <col min="10506" max="10506" width="12.28515625" style="6" bestFit="1" customWidth="1"/>
    <col min="10507" max="10753" width="9.140625" style="6"/>
    <col min="10754" max="10754" width="4.5703125" style="6" customWidth="1"/>
    <col min="10755" max="10755" width="41" style="6" customWidth="1"/>
    <col min="10756" max="10757" width="8.5703125" style="6" customWidth="1"/>
    <col min="10758" max="10758" width="14.7109375" style="6" customWidth="1"/>
    <col min="10759" max="10759" width="10.5703125" style="6" customWidth="1"/>
    <col min="10760" max="10760" width="11.7109375" style="6" customWidth="1"/>
    <col min="10761" max="10761" width="12.28515625" style="6" customWidth="1"/>
    <col min="10762" max="10762" width="12.28515625" style="6" bestFit="1" customWidth="1"/>
    <col min="10763" max="11009" width="9.140625" style="6"/>
    <col min="11010" max="11010" width="4.5703125" style="6" customWidth="1"/>
    <col min="11011" max="11011" width="41" style="6" customWidth="1"/>
    <col min="11012" max="11013" width="8.5703125" style="6" customWidth="1"/>
    <col min="11014" max="11014" width="14.7109375" style="6" customWidth="1"/>
    <col min="11015" max="11015" width="10.5703125" style="6" customWidth="1"/>
    <col min="11016" max="11016" width="11.7109375" style="6" customWidth="1"/>
    <col min="11017" max="11017" width="12.28515625" style="6" customWidth="1"/>
    <col min="11018" max="11018" width="12.28515625" style="6" bestFit="1" customWidth="1"/>
    <col min="11019" max="11265" width="9.140625" style="6"/>
    <col min="11266" max="11266" width="4.5703125" style="6" customWidth="1"/>
    <col min="11267" max="11267" width="41" style="6" customWidth="1"/>
    <col min="11268" max="11269" width="8.5703125" style="6" customWidth="1"/>
    <col min="11270" max="11270" width="14.7109375" style="6" customWidth="1"/>
    <col min="11271" max="11271" width="10.5703125" style="6" customWidth="1"/>
    <col min="11272" max="11272" width="11.7109375" style="6" customWidth="1"/>
    <col min="11273" max="11273" width="12.28515625" style="6" customWidth="1"/>
    <col min="11274" max="11274" width="12.28515625" style="6" bestFit="1" customWidth="1"/>
    <col min="11275" max="11521" width="9.140625" style="6"/>
    <col min="11522" max="11522" width="4.5703125" style="6" customWidth="1"/>
    <col min="11523" max="11523" width="41" style="6" customWidth="1"/>
    <col min="11524" max="11525" width="8.5703125" style="6" customWidth="1"/>
    <col min="11526" max="11526" width="14.7109375" style="6" customWidth="1"/>
    <col min="11527" max="11527" width="10.5703125" style="6" customWidth="1"/>
    <col min="11528" max="11528" width="11.7109375" style="6" customWidth="1"/>
    <col min="11529" max="11529" width="12.28515625" style="6" customWidth="1"/>
    <col min="11530" max="11530" width="12.28515625" style="6" bestFit="1" customWidth="1"/>
    <col min="11531" max="11777" width="9.140625" style="6"/>
    <col min="11778" max="11778" width="4.5703125" style="6" customWidth="1"/>
    <col min="11779" max="11779" width="41" style="6" customWidth="1"/>
    <col min="11780" max="11781" width="8.5703125" style="6" customWidth="1"/>
    <col min="11782" max="11782" width="14.7109375" style="6" customWidth="1"/>
    <col min="11783" max="11783" width="10.5703125" style="6" customWidth="1"/>
    <col min="11784" max="11784" width="11.7109375" style="6" customWidth="1"/>
    <col min="11785" max="11785" width="12.28515625" style="6" customWidth="1"/>
    <col min="11786" max="11786" width="12.28515625" style="6" bestFit="1" customWidth="1"/>
    <col min="11787" max="12033" width="9.140625" style="6"/>
    <col min="12034" max="12034" width="4.5703125" style="6" customWidth="1"/>
    <col min="12035" max="12035" width="41" style="6" customWidth="1"/>
    <col min="12036" max="12037" width="8.5703125" style="6" customWidth="1"/>
    <col min="12038" max="12038" width="14.7109375" style="6" customWidth="1"/>
    <col min="12039" max="12039" width="10.5703125" style="6" customWidth="1"/>
    <col min="12040" max="12040" width="11.7109375" style="6" customWidth="1"/>
    <col min="12041" max="12041" width="12.28515625" style="6" customWidth="1"/>
    <col min="12042" max="12042" width="12.28515625" style="6" bestFit="1" customWidth="1"/>
    <col min="12043" max="12289" width="9.140625" style="6"/>
    <col min="12290" max="12290" width="4.5703125" style="6" customWidth="1"/>
    <col min="12291" max="12291" width="41" style="6" customWidth="1"/>
    <col min="12292" max="12293" width="8.5703125" style="6" customWidth="1"/>
    <col min="12294" max="12294" width="14.7109375" style="6" customWidth="1"/>
    <col min="12295" max="12295" width="10.5703125" style="6" customWidth="1"/>
    <col min="12296" max="12296" width="11.7109375" style="6" customWidth="1"/>
    <col min="12297" max="12297" width="12.28515625" style="6" customWidth="1"/>
    <col min="12298" max="12298" width="12.28515625" style="6" bestFit="1" customWidth="1"/>
    <col min="12299" max="12545" width="9.140625" style="6"/>
    <col min="12546" max="12546" width="4.5703125" style="6" customWidth="1"/>
    <col min="12547" max="12547" width="41" style="6" customWidth="1"/>
    <col min="12548" max="12549" width="8.5703125" style="6" customWidth="1"/>
    <col min="12550" max="12550" width="14.7109375" style="6" customWidth="1"/>
    <col min="12551" max="12551" width="10.5703125" style="6" customWidth="1"/>
    <col min="12552" max="12552" width="11.7109375" style="6" customWidth="1"/>
    <col min="12553" max="12553" width="12.28515625" style="6" customWidth="1"/>
    <col min="12554" max="12554" width="12.28515625" style="6" bestFit="1" customWidth="1"/>
    <col min="12555" max="12801" width="9.140625" style="6"/>
    <col min="12802" max="12802" width="4.5703125" style="6" customWidth="1"/>
    <col min="12803" max="12803" width="41" style="6" customWidth="1"/>
    <col min="12804" max="12805" width="8.5703125" style="6" customWidth="1"/>
    <col min="12806" max="12806" width="14.7109375" style="6" customWidth="1"/>
    <col min="12807" max="12807" width="10.5703125" style="6" customWidth="1"/>
    <col min="12808" max="12808" width="11.7109375" style="6" customWidth="1"/>
    <col min="12809" max="12809" width="12.28515625" style="6" customWidth="1"/>
    <col min="12810" max="12810" width="12.28515625" style="6" bestFit="1" customWidth="1"/>
    <col min="12811" max="13057" width="9.140625" style="6"/>
    <col min="13058" max="13058" width="4.5703125" style="6" customWidth="1"/>
    <col min="13059" max="13059" width="41" style="6" customWidth="1"/>
    <col min="13060" max="13061" width="8.5703125" style="6" customWidth="1"/>
    <col min="13062" max="13062" width="14.7109375" style="6" customWidth="1"/>
    <col min="13063" max="13063" width="10.5703125" style="6" customWidth="1"/>
    <col min="13064" max="13064" width="11.7109375" style="6" customWidth="1"/>
    <col min="13065" max="13065" width="12.28515625" style="6" customWidth="1"/>
    <col min="13066" max="13066" width="12.28515625" style="6" bestFit="1" customWidth="1"/>
    <col min="13067" max="13313" width="9.140625" style="6"/>
    <col min="13314" max="13314" width="4.5703125" style="6" customWidth="1"/>
    <col min="13315" max="13315" width="41" style="6" customWidth="1"/>
    <col min="13316" max="13317" width="8.5703125" style="6" customWidth="1"/>
    <col min="13318" max="13318" width="14.7109375" style="6" customWidth="1"/>
    <col min="13319" max="13319" width="10.5703125" style="6" customWidth="1"/>
    <col min="13320" max="13320" width="11.7109375" style="6" customWidth="1"/>
    <col min="13321" max="13321" width="12.28515625" style="6" customWidth="1"/>
    <col min="13322" max="13322" width="12.28515625" style="6" bestFit="1" customWidth="1"/>
    <col min="13323" max="13569" width="9.140625" style="6"/>
    <col min="13570" max="13570" width="4.5703125" style="6" customWidth="1"/>
    <col min="13571" max="13571" width="41" style="6" customWidth="1"/>
    <col min="13572" max="13573" width="8.5703125" style="6" customWidth="1"/>
    <col min="13574" max="13574" width="14.7109375" style="6" customWidth="1"/>
    <col min="13575" max="13575" width="10.5703125" style="6" customWidth="1"/>
    <col min="13576" max="13576" width="11.7109375" style="6" customWidth="1"/>
    <col min="13577" max="13577" width="12.28515625" style="6" customWidth="1"/>
    <col min="13578" max="13578" width="12.28515625" style="6" bestFit="1" customWidth="1"/>
    <col min="13579" max="13825" width="9.140625" style="6"/>
    <col min="13826" max="13826" width="4.5703125" style="6" customWidth="1"/>
    <col min="13827" max="13827" width="41" style="6" customWidth="1"/>
    <col min="13828" max="13829" width="8.5703125" style="6" customWidth="1"/>
    <col min="13830" max="13830" width="14.7109375" style="6" customWidth="1"/>
    <col min="13831" max="13831" width="10.5703125" style="6" customWidth="1"/>
    <col min="13832" max="13832" width="11.7109375" style="6" customWidth="1"/>
    <col min="13833" max="13833" width="12.28515625" style="6" customWidth="1"/>
    <col min="13834" max="13834" width="12.28515625" style="6" bestFit="1" customWidth="1"/>
    <col min="13835" max="14081" width="9.140625" style="6"/>
    <col min="14082" max="14082" width="4.5703125" style="6" customWidth="1"/>
    <col min="14083" max="14083" width="41" style="6" customWidth="1"/>
    <col min="14084" max="14085" width="8.5703125" style="6" customWidth="1"/>
    <col min="14086" max="14086" width="14.7109375" style="6" customWidth="1"/>
    <col min="14087" max="14087" width="10.5703125" style="6" customWidth="1"/>
    <col min="14088" max="14088" width="11.7109375" style="6" customWidth="1"/>
    <col min="14089" max="14089" width="12.28515625" style="6" customWidth="1"/>
    <col min="14090" max="14090" width="12.28515625" style="6" bestFit="1" customWidth="1"/>
    <col min="14091" max="14337" width="9.140625" style="6"/>
    <col min="14338" max="14338" width="4.5703125" style="6" customWidth="1"/>
    <col min="14339" max="14339" width="41" style="6" customWidth="1"/>
    <col min="14340" max="14341" width="8.5703125" style="6" customWidth="1"/>
    <col min="14342" max="14342" width="14.7109375" style="6" customWidth="1"/>
    <col min="14343" max="14343" width="10.5703125" style="6" customWidth="1"/>
    <col min="14344" max="14344" width="11.7109375" style="6" customWidth="1"/>
    <col min="14345" max="14345" width="12.28515625" style="6" customWidth="1"/>
    <col min="14346" max="14346" width="12.28515625" style="6" bestFit="1" customWidth="1"/>
    <col min="14347" max="14593" width="9.140625" style="6"/>
    <col min="14594" max="14594" width="4.5703125" style="6" customWidth="1"/>
    <col min="14595" max="14595" width="41" style="6" customWidth="1"/>
    <col min="14596" max="14597" width="8.5703125" style="6" customWidth="1"/>
    <col min="14598" max="14598" width="14.7109375" style="6" customWidth="1"/>
    <col min="14599" max="14599" width="10.5703125" style="6" customWidth="1"/>
    <col min="14600" max="14600" width="11.7109375" style="6" customWidth="1"/>
    <col min="14601" max="14601" width="12.28515625" style="6" customWidth="1"/>
    <col min="14602" max="14602" width="12.28515625" style="6" bestFit="1" customWidth="1"/>
    <col min="14603" max="14849" width="9.140625" style="6"/>
    <col min="14850" max="14850" width="4.5703125" style="6" customWidth="1"/>
    <col min="14851" max="14851" width="41" style="6" customWidth="1"/>
    <col min="14852" max="14853" width="8.5703125" style="6" customWidth="1"/>
    <col min="14854" max="14854" width="14.7109375" style="6" customWidth="1"/>
    <col min="14855" max="14855" width="10.5703125" style="6" customWidth="1"/>
    <col min="14856" max="14856" width="11.7109375" style="6" customWidth="1"/>
    <col min="14857" max="14857" width="12.28515625" style="6" customWidth="1"/>
    <col min="14858" max="14858" width="12.28515625" style="6" bestFit="1" customWidth="1"/>
    <col min="14859" max="15105" width="9.140625" style="6"/>
    <col min="15106" max="15106" width="4.5703125" style="6" customWidth="1"/>
    <col min="15107" max="15107" width="41" style="6" customWidth="1"/>
    <col min="15108" max="15109" width="8.5703125" style="6" customWidth="1"/>
    <col min="15110" max="15110" width="14.7109375" style="6" customWidth="1"/>
    <col min="15111" max="15111" width="10.5703125" style="6" customWidth="1"/>
    <col min="15112" max="15112" width="11.7109375" style="6" customWidth="1"/>
    <col min="15113" max="15113" width="12.28515625" style="6" customWidth="1"/>
    <col min="15114" max="15114" width="12.28515625" style="6" bestFit="1" customWidth="1"/>
    <col min="15115" max="15361" width="9.140625" style="6"/>
    <col min="15362" max="15362" width="4.5703125" style="6" customWidth="1"/>
    <col min="15363" max="15363" width="41" style="6" customWidth="1"/>
    <col min="15364" max="15365" width="8.5703125" style="6" customWidth="1"/>
    <col min="15366" max="15366" width="14.7109375" style="6" customWidth="1"/>
    <col min="15367" max="15367" width="10.5703125" style="6" customWidth="1"/>
    <col min="15368" max="15368" width="11.7109375" style="6" customWidth="1"/>
    <col min="15369" max="15369" width="12.28515625" style="6" customWidth="1"/>
    <col min="15370" max="15370" width="12.28515625" style="6" bestFit="1" customWidth="1"/>
    <col min="15371" max="15617" width="9.140625" style="6"/>
    <col min="15618" max="15618" width="4.5703125" style="6" customWidth="1"/>
    <col min="15619" max="15619" width="41" style="6" customWidth="1"/>
    <col min="15620" max="15621" width="8.5703125" style="6" customWidth="1"/>
    <col min="15622" max="15622" width="14.7109375" style="6" customWidth="1"/>
    <col min="15623" max="15623" width="10.5703125" style="6" customWidth="1"/>
    <col min="15624" max="15624" width="11.7109375" style="6" customWidth="1"/>
    <col min="15625" max="15625" width="12.28515625" style="6" customWidth="1"/>
    <col min="15626" max="15626" width="12.28515625" style="6" bestFit="1" customWidth="1"/>
    <col min="15627" max="15873" width="9.140625" style="6"/>
    <col min="15874" max="15874" width="4.5703125" style="6" customWidth="1"/>
    <col min="15875" max="15875" width="41" style="6" customWidth="1"/>
    <col min="15876" max="15877" width="8.5703125" style="6" customWidth="1"/>
    <col min="15878" max="15878" width="14.7109375" style="6" customWidth="1"/>
    <col min="15879" max="15879" width="10.5703125" style="6" customWidth="1"/>
    <col min="15880" max="15880" width="11.7109375" style="6" customWidth="1"/>
    <col min="15881" max="15881" width="12.28515625" style="6" customWidth="1"/>
    <col min="15882" max="15882" width="12.28515625" style="6" bestFit="1" customWidth="1"/>
    <col min="15883" max="16129" width="9.140625" style="6"/>
    <col min="16130" max="16130" width="4.5703125" style="6" customWidth="1"/>
    <col min="16131" max="16131" width="41" style="6" customWidth="1"/>
    <col min="16132" max="16133" width="8.5703125" style="6" customWidth="1"/>
    <col min="16134" max="16134" width="14.7109375" style="6" customWidth="1"/>
    <col min="16135" max="16135" width="10.5703125" style="6" customWidth="1"/>
    <col min="16136" max="16136" width="11.7109375" style="6" customWidth="1"/>
    <col min="16137" max="16137" width="12.28515625" style="6" customWidth="1"/>
    <col min="16138" max="16138" width="12.28515625" style="6" bestFit="1" customWidth="1"/>
    <col min="16139" max="16384" width="9.140625" style="6"/>
  </cols>
  <sheetData>
    <row r="1" spans="1:10" ht="16.5" x14ac:dyDescent="0.3">
      <c r="A1" s="1"/>
      <c r="B1" s="2"/>
      <c r="C1" s="3"/>
      <c r="D1" s="3"/>
      <c r="E1" s="45"/>
      <c r="F1" s="46" t="s">
        <v>57</v>
      </c>
      <c r="G1" s="46"/>
    </row>
    <row r="2" spans="1:10" x14ac:dyDescent="0.2">
      <c r="A2" s="3"/>
      <c r="B2" s="2"/>
      <c r="C2" s="3"/>
      <c r="D2" s="3"/>
      <c r="E2" s="3"/>
      <c r="F2" s="47"/>
      <c r="G2" s="47"/>
      <c r="H2" s="47"/>
    </row>
    <row r="3" spans="1:10" ht="33.75" customHeight="1" x14ac:dyDescent="0.2">
      <c r="A3" s="3"/>
      <c r="B3" s="60" t="s">
        <v>119</v>
      </c>
      <c r="C3" s="60"/>
      <c r="D3" s="60"/>
      <c r="E3" s="60"/>
      <c r="F3" s="60"/>
      <c r="G3" s="60"/>
      <c r="H3" s="60"/>
    </row>
    <row r="4" spans="1:10" x14ac:dyDescent="0.2">
      <c r="A4" s="61"/>
      <c r="B4" s="62"/>
      <c r="C4" s="62"/>
      <c r="D4" s="62"/>
      <c r="E4" s="62"/>
      <c r="F4" s="62"/>
      <c r="G4" s="62"/>
      <c r="H4" s="62"/>
    </row>
    <row r="5" spans="1:10" ht="73.5" customHeight="1" x14ac:dyDescent="0.2">
      <c r="A5" s="13" t="s">
        <v>0</v>
      </c>
      <c r="B5" s="14" t="s">
        <v>1</v>
      </c>
      <c r="C5" s="13" t="s">
        <v>2</v>
      </c>
      <c r="D5" s="15" t="s">
        <v>3</v>
      </c>
      <c r="E5" s="15" t="s">
        <v>75</v>
      </c>
      <c r="F5" s="15" t="s">
        <v>4</v>
      </c>
      <c r="G5" s="15" t="s">
        <v>116</v>
      </c>
      <c r="H5" s="16" t="s">
        <v>56</v>
      </c>
      <c r="I5" s="16" t="s">
        <v>117</v>
      </c>
    </row>
    <row r="6" spans="1:10" x14ac:dyDescent="0.2">
      <c r="A6" s="13">
        <v>1</v>
      </c>
      <c r="B6" s="14">
        <v>2</v>
      </c>
      <c r="C6" s="13">
        <v>3</v>
      </c>
      <c r="D6" s="13">
        <v>4</v>
      </c>
      <c r="E6" s="13">
        <v>5</v>
      </c>
      <c r="F6" s="48">
        <v>6</v>
      </c>
      <c r="G6" s="48">
        <v>7</v>
      </c>
      <c r="H6" s="48">
        <v>8</v>
      </c>
      <c r="I6" s="49">
        <v>9</v>
      </c>
    </row>
    <row r="7" spans="1:10" ht="45" customHeight="1" x14ac:dyDescent="0.2">
      <c r="A7" s="34">
        <v>1</v>
      </c>
      <c r="B7" s="38" t="s">
        <v>19</v>
      </c>
      <c r="C7" s="34" t="s">
        <v>20</v>
      </c>
      <c r="D7" s="34">
        <v>0</v>
      </c>
      <c r="E7" s="34">
        <v>30</v>
      </c>
      <c r="F7" s="36">
        <v>30</v>
      </c>
      <c r="G7" s="52"/>
      <c r="H7" s="53"/>
      <c r="I7" s="54">
        <f>F7*H7</f>
        <v>0</v>
      </c>
    </row>
    <row r="8" spans="1:10" ht="45" customHeight="1" x14ac:dyDescent="0.2">
      <c r="A8" s="34">
        <v>2</v>
      </c>
      <c r="B8" s="41" t="s">
        <v>21</v>
      </c>
      <c r="C8" s="34" t="s">
        <v>20</v>
      </c>
      <c r="D8" s="34">
        <v>10</v>
      </c>
      <c r="E8" s="34">
        <v>30</v>
      </c>
      <c r="F8" s="36">
        <v>40</v>
      </c>
      <c r="G8" s="52"/>
      <c r="H8" s="53"/>
      <c r="I8" s="54">
        <f t="shared" ref="I8:I52" si="0">F8*H8</f>
        <v>0</v>
      </c>
    </row>
    <row r="9" spans="1:10" ht="45" customHeight="1" x14ac:dyDescent="0.2">
      <c r="A9" s="34">
        <v>3</v>
      </c>
      <c r="B9" s="41" t="s">
        <v>113</v>
      </c>
      <c r="C9" s="34" t="s">
        <v>20</v>
      </c>
      <c r="D9" s="34">
        <v>5</v>
      </c>
      <c r="E9" s="34">
        <v>5</v>
      </c>
      <c r="F9" s="36">
        <v>10</v>
      </c>
      <c r="G9" s="52"/>
      <c r="H9" s="53"/>
      <c r="I9" s="54">
        <f t="shared" si="0"/>
        <v>0</v>
      </c>
    </row>
    <row r="10" spans="1:10" ht="45" customHeight="1" x14ac:dyDescent="0.2">
      <c r="A10" s="34">
        <v>4</v>
      </c>
      <c r="B10" s="41" t="s">
        <v>114</v>
      </c>
      <c r="C10" s="34" t="s">
        <v>20</v>
      </c>
      <c r="D10" s="34">
        <v>10</v>
      </c>
      <c r="E10" s="34">
        <v>10</v>
      </c>
      <c r="F10" s="36">
        <v>20</v>
      </c>
      <c r="G10" s="52"/>
      <c r="H10" s="53"/>
      <c r="I10" s="54">
        <f t="shared" si="0"/>
        <v>0</v>
      </c>
    </row>
    <row r="11" spans="1:10" ht="45" customHeight="1" x14ac:dyDescent="0.2">
      <c r="A11" s="34">
        <v>5</v>
      </c>
      <c r="B11" s="38" t="s">
        <v>24</v>
      </c>
      <c r="C11" s="34" t="s">
        <v>20</v>
      </c>
      <c r="D11" s="34">
        <v>30</v>
      </c>
      <c r="E11" s="34">
        <v>30</v>
      </c>
      <c r="F11" s="36">
        <v>60</v>
      </c>
      <c r="G11" s="52"/>
      <c r="H11" s="53"/>
      <c r="I11" s="54">
        <f t="shared" si="0"/>
        <v>0</v>
      </c>
      <c r="J11" s="43"/>
    </row>
    <row r="12" spans="1:10" ht="45" customHeight="1" x14ac:dyDescent="0.2">
      <c r="A12" s="34">
        <v>6</v>
      </c>
      <c r="B12" s="38" t="s">
        <v>25</v>
      </c>
      <c r="C12" s="34" t="s">
        <v>20</v>
      </c>
      <c r="D12" s="34">
        <v>10</v>
      </c>
      <c r="E12" s="34">
        <v>10</v>
      </c>
      <c r="F12" s="36">
        <v>20</v>
      </c>
      <c r="G12" s="52"/>
      <c r="H12" s="53"/>
      <c r="I12" s="54">
        <f t="shared" si="0"/>
        <v>0</v>
      </c>
      <c r="J12" s="43"/>
    </row>
    <row r="13" spans="1:10" ht="45" customHeight="1" x14ac:dyDescent="0.2">
      <c r="A13" s="34">
        <v>7</v>
      </c>
      <c r="B13" s="41" t="s">
        <v>26</v>
      </c>
      <c r="C13" s="34" t="s">
        <v>11</v>
      </c>
      <c r="D13" s="34">
        <v>120</v>
      </c>
      <c r="E13" s="34">
        <v>210</v>
      </c>
      <c r="F13" s="36">
        <v>330</v>
      </c>
      <c r="G13" s="52"/>
      <c r="H13" s="53"/>
      <c r="I13" s="54">
        <f t="shared" si="0"/>
        <v>0</v>
      </c>
      <c r="J13" s="43"/>
    </row>
    <row r="14" spans="1:10" ht="45" customHeight="1" x14ac:dyDescent="0.2">
      <c r="A14" s="34">
        <v>8</v>
      </c>
      <c r="B14" s="41" t="s">
        <v>27</v>
      </c>
      <c r="C14" s="34" t="s">
        <v>11</v>
      </c>
      <c r="D14" s="34">
        <v>200</v>
      </c>
      <c r="E14" s="34">
        <v>200</v>
      </c>
      <c r="F14" s="36">
        <v>400</v>
      </c>
      <c r="G14" s="52"/>
      <c r="H14" s="53"/>
      <c r="I14" s="54">
        <f t="shared" si="0"/>
        <v>0</v>
      </c>
      <c r="J14" s="43"/>
    </row>
    <row r="15" spans="1:10" ht="45" customHeight="1" x14ac:dyDescent="0.2">
      <c r="A15" s="34">
        <v>9</v>
      </c>
      <c r="B15" s="38" t="s">
        <v>28</v>
      </c>
      <c r="C15" s="34" t="s">
        <v>20</v>
      </c>
      <c r="D15" s="34">
        <v>10</v>
      </c>
      <c r="E15" s="34">
        <v>20</v>
      </c>
      <c r="F15" s="36">
        <v>30</v>
      </c>
      <c r="G15" s="52"/>
      <c r="H15" s="53"/>
      <c r="I15" s="54">
        <f t="shared" si="0"/>
        <v>0</v>
      </c>
      <c r="J15" s="43"/>
    </row>
    <row r="16" spans="1:10" ht="45" customHeight="1" x14ac:dyDescent="0.2">
      <c r="A16" s="34">
        <v>10</v>
      </c>
      <c r="B16" s="38" t="s">
        <v>29</v>
      </c>
      <c r="C16" s="34" t="s">
        <v>20</v>
      </c>
      <c r="D16" s="34">
        <v>20</v>
      </c>
      <c r="E16" s="34">
        <v>10</v>
      </c>
      <c r="F16" s="36">
        <v>30</v>
      </c>
      <c r="G16" s="52"/>
      <c r="H16" s="53"/>
      <c r="I16" s="54">
        <f t="shared" si="0"/>
        <v>0</v>
      </c>
      <c r="J16" s="43"/>
    </row>
    <row r="17" spans="1:10" ht="45" customHeight="1" x14ac:dyDescent="0.2">
      <c r="A17" s="34">
        <v>11</v>
      </c>
      <c r="B17" s="38" t="s">
        <v>30</v>
      </c>
      <c r="C17" s="34" t="s">
        <v>20</v>
      </c>
      <c r="D17" s="34">
        <v>200</v>
      </c>
      <c r="E17" s="34">
        <v>50</v>
      </c>
      <c r="F17" s="36">
        <v>250</v>
      </c>
      <c r="G17" s="52"/>
      <c r="H17" s="53"/>
      <c r="I17" s="54">
        <f t="shared" si="0"/>
        <v>0</v>
      </c>
      <c r="J17" s="43"/>
    </row>
    <row r="18" spans="1:10" ht="45" customHeight="1" x14ac:dyDescent="0.2">
      <c r="A18" s="34">
        <v>12</v>
      </c>
      <c r="B18" s="41" t="s">
        <v>62</v>
      </c>
      <c r="C18" s="34" t="s">
        <v>20</v>
      </c>
      <c r="D18" s="34">
        <v>10</v>
      </c>
      <c r="E18" s="34">
        <v>10</v>
      </c>
      <c r="F18" s="36">
        <v>20</v>
      </c>
      <c r="G18" s="52"/>
      <c r="H18" s="53"/>
      <c r="I18" s="54">
        <f t="shared" si="0"/>
        <v>0</v>
      </c>
      <c r="J18" s="43"/>
    </row>
    <row r="19" spans="1:10" ht="45" customHeight="1" x14ac:dyDescent="0.2">
      <c r="A19" s="34">
        <v>13</v>
      </c>
      <c r="B19" s="38" t="s">
        <v>31</v>
      </c>
      <c r="C19" s="34" t="s">
        <v>20</v>
      </c>
      <c r="D19" s="34">
        <v>30</v>
      </c>
      <c r="E19" s="34">
        <v>30</v>
      </c>
      <c r="F19" s="36">
        <v>60</v>
      </c>
      <c r="G19" s="52"/>
      <c r="H19" s="53"/>
      <c r="I19" s="54">
        <f t="shared" si="0"/>
        <v>0</v>
      </c>
      <c r="J19" s="43"/>
    </row>
    <row r="20" spans="1:10" ht="45" customHeight="1" x14ac:dyDescent="0.2">
      <c r="A20" s="34">
        <v>14</v>
      </c>
      <c r="B20" s="38" t="s">
        <v>32</v>
      </c>
      <c r="C20" s="34" t="s">
        <v>20</v>
      </c>
      <c r="D20" s="34">
        <v>30</v>
      </c>
      <c r="E20" s="34">
        <v>30</v>
      </c>
      <c r="F20" s="36">
        <v>60</v>
      </c>
      <c r="G20" s="52"/>
      <c r="H20" s="53"/>
      <c r="I20" s="54">
        <f t="shared" si="0"/>
        <v>0</v>
      </c>
      <c r="J20" s="43"/>
    </row>
    <row r="21" spans="1:10" ht="45" customHeight="1" x14ac:dyDescent="0.2">
      <c r="A21" s="34">
        <v>15</v>
      </c>
      <c r="B21" s="38" t="s">
        <v>33</v>
      </c>
      <c r="C21" s="34" t="s">
        <v>20</v>
      </c>
      <c r="D21" s="34">
        <v>20</v>
      </c>
      <c r="E21" s="34">
        <v>20</v>
      </c>
      <c r="F21" s="36">
        <v>40</v>
      </c>
      <c r="G21" s="52"/>
      <c r="H21" s="53"/>
      <c r="I21" s="54">
        <f t="shared" si="0"/>
        <v>0</v>
      </c>
      <c r="J21" s="43"/>
    </row>
    <row r="22" spans="1:10" ht="45" customHeight="1" x14ac:dyDescent="0.2">
      <c r="A22" s="34">
        <v>16</v>
      </c>
      <c r="B22" s="41" t="s">
        <v>34</v>
      </c>
      <c r="C22" s="34" t="s">
        <v>20</v>
      </c>
      <c r="D22" s="34">
        <v>20</v>
      </c>
      <c r="E22" s="34">
        <v>20</v>
      </c>
      <c r="F22" s="36">
        <v>40</v>
      </c>
      <c r="G22" s="52"/>
      <c r="H22" s="53"/>
      <c r="I22" s="54">
        <f t="shared" si="0"/>
        <v>0</v>
      </c>
    </row>
    <row r="23" spans="1:10" ht="45" customHeight="1" x14ac:dyDescent="0.2">
      <c r="A23" s="34">
        <v>17</v>
      </c>
      <c r="B23" s="41" t="s">
        <v>35</v>
      </c>
      <c r="C23" s="34" t="s">
        <v>20</v>
      </c>
      <c r="D23" s="34">
        <v>88</v>
      </c>
      <c r="E23" s="34">
        <v>79</v>
      </c>
      <c r="F23" s="36">
        <v>167</v>
      </c>
      <c r="G23" s="52"/>
      <c r="H23" s="53"/>
      <c r="I23" s="54">
        <f t="shared" si="0"/>
        <v>0</v>
      </c>
    </row>
    <row r="24" spans="1:10" ht="51" customHeight="1" x14ac:dyDescent="0.2">
      <c r="A24" s="34">
        <v>18</v>
      </c>
      <c r="B24" s="41" t="s">
        <v>36</v>
      </c>
      <c r="C24" s="34" t="s">
        <v>37</v>
      </c>
      <c r="D24" s="34">
        <v>24</v>
      </c>
      <c r="E24" s="34">
        <v>12</v>
      </c>
      <c r="F24" s="36">
        <v>36</v>
      </c>
      <c r="G24" s="52"/>
      <c r="H24" s="53"/>
      <c r="I24" s="54">
        <f t="shared" si="0"/>
        <v>0</v>
      </c>
    </row>
    <row r="25" spans="1:10" ht="45" customHeight="1" x14ac:dyDescent="0.2">
      <c r="A25" s="34">
        <v>19</v>
      </c>
      <c r="B25" s="44" t="s">
        <v>38</v>
      </c>
      <c r="C25" s="34" t="s">
        <v>11</v>
      </c>
      <c r="D25" s="34">
        <v>600</v>
      </c>
      <c r="E25" s="34">
        <v>600</v>
      </c>
      <c r="F25" s="36">
        <v>1200</v>
      </c>
      <c r="G25" s="52"/>
      <c r="H25" s="53"/>
      <c r="I25" s="54">
        <f t="shared" si="0"/>
        <v>0</v>
      </c>
    </row>
    <row r="26" spans="1:10" ht="45" customHeight="1" x14ac:dyDescent="0.2">
      <c r="A26" s="34">
        <v>20</v>
      </c>
      <c r="B26" s="44" t="s">
        <v>39</v>
      </c>
      <c r="C26" s="34" t="s">
        <v>37</v>
      </c>
      <c r="D26" s="34">
        <v>0</v>
      </c>
      <c r="E26" s="34">
        <v>1</v>
      </c>
      <c r="F26" s="36">
        <v>1</v>
      </c>
      <c r="G26" s="52"/>
      <c r="H26" s="53"/>
      <c r="I26" s="54">
        <f t="shared" si="0"/>
        <v>0</v>
      </c>
    </row>
    <row r="27" spans="1:10" ht="45" customHeight="1" x14ac:dyDescent="0.2">
      <c r="A27" s="34">
        <v>21</v>
      </c>
      <c r="B27" s="41" t="s">
        <v>40</v>
      </c>
      <c r="C27" s="34" t="s">
        <v>20</v>
      </c>
      <c r="D27" s="34">
        <v>20</v>
      </c>
      <c r="E27" s="34">
        <v>20</v>
      </c>
      <c r="F27" s="36">
        <v>40</v>
      </c>
      <c r="G27" s="52"/>
      <c r="H27" s="53"/>
      <c r="I27" s="54">
        <f t="shared" si="0"/>
        <v>0</v>
      </c>
    </row>
    <row r="28" spans="1:10" ht="45" customHeight="1" x14ac:dyDescent="0.2">
      <c r="A28" s="34">
        <v>22</v>
      </c>
      <c r="B28" s="41" t="s">
        <v>41</v>
      </c>
      <c r="C28" s="34" t="s">
        <v>20</v>
      </c>
      <c r="D28" s="34">
        <v>200</v>
      </c>
      <c r="E28" s="34">
        <v>140</v>
      </c>
      <c r="F28" s="36">
        <v>340</v>
      </c>
      <c r="G28" s="52"/>
      <c r="H28" s="53"/>
      <c r="I28" s="54">
        <f t="shared" si="0"/>
        <v>0</v>
      </c>
    </row>
    <row r="29" spans="1:10" ht="45" customHeight="1" x14ac:dyDescent="0.2">
      <c r="A29" s="34">
        <v>23</v>
      </c>
      <c r="B29" s="41" t="s">
        <v>42</v>
      </c>
      <c r="C29" s="34" t="s">
        <v>20</v>
      </c>
      <c r="D29" s="34">
        <v>100</v>
      </c>
      <c r="E29" s="34">
        <v>100</v>
      </c>
      <c r="F29" s="36">
        <v>200</v>
      </c>
      <c r="G29" s="52"/>
      <c r="H29" s="53"/>
      <c r="I29" s="54">
        <f t="shared" si="0"/>
        <v>0</v>
      </c>
    </row>
    <row r="30" spans="1:10" ht="45" customHeight="1" x14ac:dyDescent="0.2">
      <c r="A30" s="34">
        <v>24</v>
      </c>
      <c r="B30" s="41" t="s">
        <v>43</v>
      </c>
      <c r="C30" s="34" t="s">
        <v>20</v>
      </c>
      <c r="D30" s="34">
        <v>5</v>
      </c>
      <c r="E30" s="34">
        <v>5</v>
      </c>
      <c r="F30" s="36">
        <v>10</v>
      </c>
      <c r="G30" s="52"/>
      <c r="H30" s="53"/>
      <c r="I30" s="54">
        <f t="shared" si="0"/>
        <v>0</v>
      </c>
    </row>
    <row r="31" spans="1:10" ht="45" customHeight="1" x14ac:dyDescent="0.2">
      <c r="A31" s="34">
        <v>25</v>
      </c>
      <c r="B31" s="41" t="s">
        <v>44</v>
      </c>
      <c r="C31" s="34" t="s">
        <v>37</v>
      </c>
      <c r="D31" s="34">
        <v>100</v>
      </c>
      <c r="E31" s="34">
        <v>150</v>
      </c>
      <c r="F31" s="36">
        <v>250</v>
      </c>
      <c r="G31" s="52"/>
      <c r="H31" s="53"/>
      <c r="I31" s="54">
        <f t="shared" si="0"/>
        <v>0</v>
      </c>
    </row>
    <row r="32" spans="1:10" ht="45" customHeight="1" x14ac:dyDescent="0.2">
      <c r="A32" s="34">
        <v>26</v>
      </c>
      <c r="B32" s="41" t="s">
        <v>45</v>
      </c>
      <c r="C32" s="34" t="s">
        <v>37</v>
      </c>
      <c r="D32" s="34">
        <v>100</v>
      </c>
      <c r="E32" s="34">
        <v>250</v>
      </c>
      <c r="F32" s="36">
        <v>350</v>
      </c>
      <c r="G32" s="52"/>
      <c r="H32" s="53"/>
      <c r="I32" s="54">
        <f t="shared" si="0"/>
        <v>0</v>
      </c>
    </row>
    <row r="33" spans="1:9" ht="45" customHeight="1" x14ac:dyDescent="0.2">
      <c r="A33" s="34">
        <v>27</v>
      </c>
      <c r="B33" s="41" t="s">
        <v>46</v>
      </c>
      <c r="C33" s="34" t="s">
        <v>37</v>
      </c>
      <c r="D33" s="34">
        <v>50</v>
      </c>
      <c r="E33" s="34">
        <v>150</v>
      </c>
      <c r="F33" s="36">
        <v>200</v>
      </c>
      <c r="G33" s="52"/>
      <c r="H33" s="53"/>
      <c r="I33" s="54">
        <f t="shared" si="0"/>
        <v>0</v>
      </c>
    </row>
    <row r="34" spans="1:9" ht="45" customHeight="1" x14ac:dyDescent="0.2">
      <c r="A34" s="34">
        <v>28</v>
      </c>
      <c r="B34" s="41" t="s">
        <v>47</v>
      </c>
      <c r="C34" s="34" t="s">
        <v>37</v>
      </c>
      <c r="D34" s="34">
        <v>100</v>
      </c>
      <c r="E34" s="34">
        <v>180</v>
      </c>
      <c r="F34" s="36">
        <v>280</v>
      </c>
      <c r="G34" s="52"/>
      <c r="H34" s="53"/>
      <c r="I34" s="54">
        <f t="shared" si="0"/>
        <v>0</v>
      </c>
    </row>
    <row r="35" spans="1:9" ht="45" customHeight="1" x14ac:dyDescent="0.2">
      <c r="A35" s="34">
        <v>29</v>
      </c>
      <c r="B35" s="41" t="s">
        <v>48</v>
      </c>
      <c r="C35" s="34" t="s">
        <v>37</v>
      </c>
      <c r="D35" s="34">
        <v>50</v>
      </c>
      <c r="E35" s="34">
        <v>50</v>
      </c>
      <c r="F35" s="36">
        <v>100</v>
      </c>
      <c r="G35" s="52"/>
      <c r="H35" s="53"/>
      <c r="I35" s="54">
        <f t="shared" si="0"/>
        <v>0</v>
      </c>
    </row>
    <row r="36" spans="1:9" ht="45" customHeight="1" x14ac:dyDescent="0.2">
      <c r="A36" s="34">
        <v>30</v>
      </c>
      <c r="B36" s="41" t="s">
        <v>49</v>
      </c>
      <c r="C36" s="34" t="s">
        <v>20</v>
      </c>
      <c r="D36" s="34">
        <v>50</v>
      </c>
      <c r="E36" s="34">
        <v>50</v>
      </c>
      <c r="F36" s="36">
        <v>100</v>
      </c>
      <c r="G36" s="52"/>
      <c r="H36" s="53"/>
      <c r="I36" s="54">
        <f t="shared" si="0"/>
        <v>0</v>
      </c>
    </row>
    <row r="37" spans="1:9" ht="45" customHeight="1" x14ac:dyDescent="0.2">
      <c r="A37" s="34">
        <v>31</v>
      </c>
      <c r="B37" s="42" t="s">
        <v>50</v>
      </c>
      <c r="C37" s="34" t="s">
        <v>20</v>
      </c>
      <c r="D37" s="34">
        <v>10</v>
      </c>
      <c r="E37" s="34">
        <v>30</v>
      </c>
      <c r="F37" s="36">
        <v>40</v>
      </c>
      <c r="G37" s="52"/>
      <c r="H37" s="53"/>
      <c r="I37" s="54">
        <f t="shared" si="0"/>
        <v>0</v>
      </c>
    </row>
    <row r="38" spans="1:9" ht="45" customHeight="1" x14ac:dyDescent="0.2">
      <c r="A38" s="34">
        <v>32</v>
      </c>
      <c r="B38" s="42" t="s">
        <v>51</v>
      </c>
      <c r="C38" s="34" t="s">
        <v>20</v>
      </c>
      <c r="D38" s="34">
        <v>2</v>
      </c>
      <c r="E38" s="34">
        <v>2</v>
      </c>
      <c r="F38" s="36">
        <v>4</v>
      </c>
      <c r="G38" s="52"/>
      <c r="H38" s="53"/>
      <c r="I38" s="54">
        <f t="shared" si="0"/>
        <v>0</v>
      </c>
    </row>
    <row r="39" spans="1:9" ht="45" customHeight="1" x14ac:dyDescent="0.2">
      <c r="A39" s="34">
        <v>33</v>
      </c>
      <c r="B39" s="35" t="s">
        <v>63</v>
      </c>
      <c r="C39" s="34" t="s">
        <v>20</v>
      </c>
      <c r="D39" s="34">
        <v>8</v>
      </c>
      <c r="E39" s="34">
        <v>8</v>
      </c>
      <c r="F39" s="36">
        <v>16</v>
      </c>
      <c r="G39" s="52"/>
      <c r="H39" s="53"/>
      <c r="I39" s="54">
        <f t="shared" si="0"/>
        <v>0</v>
      </c>
    </row>
    <row r="40" spans="1:9" ht="45" customHeight="1" x14ac:dyDescent="0.2">
      <c r="A40" s="34">
        <v>34</v>
      </c>
      <c r="B40" s="35" t="s">
        <v>64</v>
      </c>
      <c r="C40" s="34" t="s">
        <v>20</v>
      </c>
      <c r="D40" s="34">
        <v>3</v>
      </c>
      <c r="E40" s="34">
        <v>3</v>
      </c>
      <c r="F40" s="36">
        <v>6</v>
      </c>
      <c r="G40" s="52"/>
      <c r="H40" s="53"/>
      <c r="I40" s="54">
        <f t="shared" si="0"/>
        <v>0</v>
      </c>
    </row>
    <row r="41" spans="1:9" ht="45" customHeight="1" x14ac:dyDescent="0.2">
      <c r="A41" s="34">
        <v>35</v>
      </c>
      <c r="B41" s="35" t="s">
        <v>65</v>
      </c>
      <c r="C41" s="34" t="s">
        <v>20</v>
      </c>
      <c r="D41" s="34">
        <v>3</v>
      </c>
      <c r="E41" s="34">
        <v>3</v>
      </c>
      <c r="F41" s="36">
        <v>6</v>
      </c>
      <c r="G41" s="52"/>
      <c r="H41" s="53"/>
      <c r="I41" s="54">
        <f t="shared" si="0"/>
        <v>0</v>
      </c>
    </row>
    <row r="42" spans="1:9" ht="45" customHeight="1" x14ac:dyDescent="0.2">
      <c r="A42" s="34">
        <v>36</v>
      </c>
      <c r="B42" s="35" t="s">
        <v>66</v>
      </c>
      <c r="C42" s="34" t="s">
        <v>20</v>
      </c>
      <c r="D42" s="34">
        <v>5</v>
      </c>
      <c r="E42" s="34">
        <v>5</v>
      </c>
      <c r="F42" s="36">
        <v>10</v>
      </c>
      <c r="G42" s="52"/>
      <c r="H42" s="53"/>
      <c r="I42" s="54">
        <f t="shared" si="0"/>
        <v>0</v>
      </c>
    </row>
    <row r="43" spans="1:9" ht="45" customHeight="1" x14ac:dyDescent="0.2">
      <c r="A43" s="34">
        <v>37</v>
      </c>
      <c r="B43" s="35" t="s">
        <v>67</v>
      </c>
      <c r="C43" s="34" t="s">
        <v>20</v>
      </c>
      <c r="D43" s="34">
        <v>100</v>
      </c>
      <c r="E43" s="34">
        <v>100</v>
      </c>
      <c r="F43" s="36">
        <v>200</v>
      </c>
      <c r="G43" s="52"/>
      <c r="H43" s="53"/>
      <c r="I43" s="54">
        <f t="shared" si="0"/>
        <v>0</v>
      </c>
    </row>
    <row r="44" spans="1:9" ht="45" customHeight="1" x14ac:dyDescent="0.2">
      <c r="A44" s="34">
        <v>38</v>
      </c>
      <c r="B44" s="35" t="s">
        <v>68</v>
      </c>
      <c r="C44" s="34" t="s">
        <v>20</v>
      </c>
      <c r="D44" s="34">
        <v>10</v>
      </c>
      <c r="E44" s="34">
        <v>10</v>
      </c>
      <c r="F44" s="36">
        <v>20</v>
      </c>
      <c r="G44" s="52"/>
      <c r="H44" s="53"/>
      <c r="I44" s="54">
        <f t="shared" si="0"/>
        <v>0</v>
      </c>
    </row>
    <row r="45" spans="1:9" ht="45" customHeight="1" x14ac:dyDescent="0.2">
      <c r="A45" s="34">
        <v>39</v>
      </c>
      <c r="B45" s="35" t="s">
        <v>69</v>
      </c>
      <c r="C45" s="34" t="s">
        <v>20</v>
      </c>
      <c r="D45" s="34">
        <v>8</v>
      </c>
      <c r="E45" s="34">
        <v>8</v>
      </c>
      <c r="F45" s="36">
        <v>16</v>
      </c>
      <c r="G45" s="52"/>
      <c r="H45" s="53"/>
      <c r="I45" s="54">
        <f t="shared" si="0"/>
        <v>0</v>
      </c>
    </row>
    <row r="46" spans="1:9" ht="45" customHeight="1" x14ac:dyDescent="0.2">
      <c r="A46" s="34">
        <v>40</v>
      </c>
      <c r="B46" s="35" t="s">
        <v>70</v>
      </c>
      <c r="C46" s="34" t="s">
        <v>20</v>
      </c>
      <c r="D46" s="34">
        <v>2</v>
      </c>
      <c r="E46" s="34">
        <v>2</v>
      </c>
      <c r="F46" s="36">
        <v>4</v>
      </c>
      <c r="G46" s="52"/>
      <c r="H46" s="53"/>
      <c r="I46" s="54">
        <f t="shared" si="0"/>
        <v>0</v>
      </c>
    </row>
    <row r="47" spans="1:9" ht="45" customHeight="1" x14ac:dyDescent="0.2">
      <c r="A47" s="34">
        <v>41</v>
      </c>
      <c r="B47" s="35" t="s">
        <v>71</v>
      </c>
      <c r="C47" s="34" t="s">
        <v>20</v>
      </c>
      <c r="D47" s="34">
        <v>10</v>
      </c>
      <c r="E47" s="34">
        <v>10</v>
      </c>
      <c r="F47" s="36">
        <v>20</v>
      </c>
      <c r="G47" s="52"/>
      <c r="H47" s="53"/>
      <c r="I47" s="54">
        <f t="shared" si="0"/>
        <v>0</v>
      </c>
    </row>
    <row r="48" spans="1:9" ht="45" customHeight="1" x14ac:dyDescent="0.2">
      <c r="A48" s="34">
        <v>42</v>
      </c>
      <c r="B48" s="37" t="s">
        <v>52</v>
      </c>
      <c r="C48" s="34" t="s">
        <v>20</v>
      </c>
      <c r="D48" s="34">
        <v>30</v>
      </c>
      <c r="E48" s="34">
        <v>10</v>
      </c>
      <c r="F48" s="36">
        <v>40</v>
      </c>
      <c r="G48" s="52"/>
      <c r="H48" s="53"/>
      <c r="I48" s="54">
        <f t="shared" si="0"/>
        <v>0</v>
      </c>
    </row>
    <row r="49" spans="1:9" ht="45" customHeight="1" x14ac:dyDescent="0.2">
      <c r="A49" s="34">
        <v>43</v>
      </c>
      <c r="B49" s="38" t="s">
        <v>23</v>
      </c>
      <c r="C49" s="34" t="s">
        <v>20</v>
      </c>
      <c r="D49" s="34">
        <v>20</v>
      </c>
      <c r="E49" s="34">
        <v>10</v>
      </c>
      <c r="F49" s="36">
        <v>30</v>
      </c>
      <c r="G49" s="52"/>
      <c r="H49" s="53"/>
      <c r="I49" s="54">
        <f t="shared" si="0"/>
        <v>0</v>
      </c>
    </row>
    <row r="50" spans="1:9" ht="45" customHeight="1" x14ac:dyDescent="0.2">
      <c r="A50" s="34">
        <v>44</v>
      </c>
      <c r="B50" s="38" t="s">
        <v>22</v>
      </c>
      <c r="C50" s="34" t="s">
        <v>20</v>
      </c>
      <c r="D50" s="34">
        <v>50</v>
      </c>
      <c r="E50" s="34">
        <v>50</v>
      </c>
      <c r="F50" s="36">
        <v>100</v>
      </c>
      <c r="G50" s="52"/>
      <c r="H50" s="53"/>
      <c r="I50" s="54">
        <f t="shared" si="0"/>
        <v>0</v>
      </c>
    </row>
    <row r="51" spans="1:9" ht="45" customHeight="1" x14ac:dyDescent="0.2">
      <c r="A51" s="34">
        <v>45</v>
      </c>
      <c r="B51" s="39" t="s">
        <v>73</v>
      </c>
      <c r="C51" s="34" t="s">
        <v>20</v>
      </c>
      <c r="D51" s="34">
        <v>2</v>
      </c>
      <c r="E51" s="34">
        <v>2</v>
      </c>
      <c r="F51" s="36">
        <v>4</v>
      </c>
      <c r="G51" s="52"/>
      <c r="H51" s="53"/>
      <c r="I51" s="54">
        <f t="shared" si="0"/>
        <v>0</v>
      </c>
    </row>
    <row r="52" spans="1:9" ht="45" customHeight="1" x14ac:dyDescent="0.2">
      <c r="A52" s="34">
        <v>46</v>
      </c>
      <c r="B52" s="40" t="s">
        <v>72</v>
      </c>
      <c r="C52" s="34" t="s">
        <v>20</v>
      </c>
      <c r="D52" s="34">
        <v>20</v>
      </c>
      <c r="E52" s="34">
        <v>10</v>
      </c>
      <c r="F52" s="36">
        <v>30</v>
      </c>
      <c r="G52" s="52"/>
      <c r="H52" s="53"/>
      <c r="I52" s="54">
        <f t="shared" si="0"/>
        <v>0</v>
      </c>
    </row>
    <row r="53" spans="1:9" s="20" customFormat="1" ht="38.25" customHeight="1" thickBot="1" x14ac:dyDescent="0.25">
      <c r="A53" s="21"/>
      <c r="B53" s="21"/>
      <c r="C53" s="64" t="s">
        <v>13</v>
      </c>
      <c r="D53" s="65"/>
      <c r="E53" s="65"/>
      <c r="F53" s="66"/>
      <c r="G53" s="69">
        <f>SUM(G7:G52)</f>
        <v>0</v>
      </c>
      <c r="H53" s="70"/>
      <c r="I53" s="71"/>
    </row>
    <row r="54" spans="1:9" s="20" customFormat="1" ht="38.25" customHeight="1" thickBot="1" x14ac:dyDescent="0.25">
      <c r="C54" s="67" t="s">
        <v>14</v>
      </c>
      <c r="D54" s="68"/>
      <c r="E54" s="68"/>
      <c r="F54" s="68"/>
      <c r="G54" s="69">
        <f>SUM(I7:I52)</f>
        <v>0</v>
      </c>
      <c r="H54" s="70"/>
      <c r="I54" s="71"/>
    </row>
    <row r="55" spans="1:9" s="20" customFormat="1" x14ac:dyDescent="0.2">
      <c r="F55" s="12"/>
      <c r="G55" s="12"/>
    </row>
    <row r="56" spans="1:9" s="20" customFormat="1" ht="43.5" customHeight="1" x14ac:dyDescent="0.2">
      <c r="D56" s="26"/>
      <c r="E56" s="26"/>
      <c r="F56" s="63" t="s">
        <v>58</v>
      </c>
      <c r="G56" s="63"/>
      <c r="H56" s="63"/>
      <c r="I56" s="63"/>
    </row>
    <row r="57" spans="1:9" s="20" customFormat="1" ht="16.5" customHeight="1" x14ac:dyDescent="0.2">
      <c r="D57" s="26"/>
      <c r="E57" s="26"/>
      <c r="F57" s="27"/>
      <c r="G57" s="27"/>
      <c r="H57" s="50"/>
      <c r="I57" s="50"/>
    </row>
    <row r="58" spans="1:9" s="20" customFormat="1" ht="13.5" x14ac:dyDescent="0.2">
      <c r="D58" s="28"/>
      <c r="E58" s="28"/>
      <c r="F58" s="29" t="s">
        <v>59</v>
      </c>
      <c r="G58" s="29"/>
      <c r="H58" s="28"/>
      <c r="I58" s="28"/>
    </row>
    <row r="59" spans="1:9" s="20" customFormat="1" x14ac:dyDescent="0.2">
      <c r="C59" s="23"/>
      <c r="D59" s="28"/>
      <c r="E59" s="28"/>
      <c r="F59" s="30"/>
      <c r="G59" s="30"/>
      <c r="H59" s="28"/>
      <c r="I59" s="28"/>
    </row>
    <row r="60" spans="1:9" s="20" customFormat="1" x14ac:dyDescent="0.2">
      <c r="C60" s="23"/>
      <c r="D60" s="28"/>
      <c r="E60" s="28"/>
      <c r="F60" s="30"/>
      <c r="G60" s="30"/>
      <c r="H60" s="28"/>
      <c r="I60" s="28"/>
    </row>
    <row r="61" spans="1:9" s="20" customFormat="1" x14ac:dyDescent="0.2">
      <c r="C61" s="23"/>
      <c r="D61" s="28"/>
      <c r="E61" s="28"/>
      <c r="F61" s="30"/>
      <c r="G61" s="30"/>
      <c r="H61" s="28"/>
      <c r="I61" s="28"/>
    </row>
    <row r="62" spans="1:9" s="20" customFormat="1" ht="11.25" customHeight="1" x14ac:dyDescent="0.2">
      <c r="D62" s="28"/>
      <c r="E62" s="28"/>
      <c r="F62" s="31" t="s">
        <v>60</v>
      </c>
      <c r="G62" s="31"/>
      <c r="H62" s="28"/>
      <c r="I62" s="28"/>
    </row>
    <row r="63" spans="1:9" s="20" customFormat="1" ht="13.5" x14ac:dyDescent="0.2">
      <c r="D63" s="28"/>
      <c r="E63" s="28"/>
      <c r="F63" s="32" t="s">
        <v>61</v>
      </c>
      <c r="G63" s="32"/>
      <c r="H63" s="28"/>
      <c r="I63" s="28"/>
    </row>
    <row r="64" spans="1:9" s="20" customFormat="1" x14ac:dyDescent="0.2">
      <c r="C64" s="28"/>
      <c r="D64" s="28"/>
      <c r="E64" s="28"/>
      <c r="F64" s="30"/>
      <c r="G64" s="30"/>
      <c r="H64" s="28"/>
      <c r="I64" s="28"/>
    </row>
    <row r="65" spans="3:9" x14ac:dyDescent="0.2">
      <c r="C65" s="33"/>
      <c r="D65" s="33"/>
      <c r="E65" s="33"/>
      <c r="F65" s="33"/>
      <c r="G65" s="33"/>
      <c r="H65" s="33"/>
      <c r="I65" s="33"/>
    </row>
  </sheetData>
  <sheetProtection algorithmName="SHA-512" hashValue="lH2YT4jDIIlpsiBFNO4HdRdAdvtLtUlo6TkArLXz6k415uSobrtbjDkXPNUVfkFP7wlvQryFEZvUrzV5RMsjNg==" saltValue="fViTT3MMzhXdP1bJxWtpOg==" spinCount="100000" sheet="1" objects="1" scenarios="1" selectLockedCells="1"/>
  <mergeCells count="7">
    <mergeCell ref="B3:H3"/>
    <mergeCell ref="A4:H4"/>
    <mergeCell ref="F56:I56"/>
    <mergeCell ref="C53:F53"/>
    <mergeCell ref="C54:F54"/>
    <mergeCell ref="G53:I53"/>
    <mergeCell ref="G54:I54"/>
  </mergeCells>
  <printOptions horizontalCentered="1"/>
  <pageMargins left="0.19685039370078741" right="0.19685039370078741" top="0.59055118110236227" bottom="0.59055118110236227" header="0.11811023622047245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9"/>
  <sheetViews>
    <sheetView tabSelected="1" zoomScaleNormal="100" workbookViewId="0">
      <selection activeCell="H9" sqref="H9"/>
    </sheetView>
  </sheetViews>
  <sheetFormatPr defaultRowHeight="12.75" x14ac:dyDescent="0.2"/>
  <cols>
    <col min="1" max="1" width="3.7109375" style="12" customWidth="1"/>
    <col min="2" max="2" width="49.42578125" style="12" customWidth="1"/>
    <col min="3" max="3" width="5.7109375" style="12" customWidth="1"/>
    <col min="4" max="4" width="7.140625" style="12" customWidth="1"/>
    <col min="5" max="5" width="9" style="12" customWidth="1"/>
    <col min="6" max="6" width="7.42578125" style="12" customWidth="1"/>
    <col min="7" max="7" width="13" style="12" customWidth="1"/>
    <col min="8" max="8" width="18.5703125" style="12" customWidth="1"/>
    <col min="9" max="10" width="9.140625" style="12"/>
    <col min="11" max="12" width="12.28515625" style="12" bestFit="1" customWidth="1"/>
    <col min="13" max="16384" width="9.140625" style="12"/>
  </cols>
  <sheetData>
    <row r="1" spans="1:12" s="6" customFormat="1" ht="16.5" x14ac:dyDescent="0.3">
      <c r="A1" s="1"/>
      <c r="B1" s="2"/>
      <c r="C1" s="3"/>
      <c r="D1" s="3"/>
      <c r="E1" s="4"/>
      <c r="F1" s="5" t="s">
        <v>120</v>
      </c>
      <c r="G1" s="5"/>
      <c r="H1" s="5"/>
    </row>
    <row r="2" spans="1:12" s="6" customFormat="1" x14ac:dyDescent="0.2">
      <c r="A2" s="3"/>
      <c r="B2" s="2"/>
      <c r="C2" s="3"/>
      <c r="D2" s="3"/>
      <c r="E2" s="3"/>
      <c r="F2" s="7"/>
      <c r="G2" s="7"/>
      <c r="H2" s="7"/>
      <c r="I2" s="7"/>
      <c r="J2" s="7"/>
    </row>
    <row r="3" spans="1:12" s="6" customFormat="1" ht="33.75" customHeight="1" x14ac:dyDescent="0.2">
      <c r="A3" s="3"/>
      <c r="B3" s="72" t="s">
        <v>74</v>
      </c>
      <c r="C3" s="72"/>
      <c r="D3" s="72"/>
      <c r="E3" s="72"/>
      <c r="F3" s="72"/>
      <c r="G3" s="72"/>
      <c r="H3" s="72"/>
      <c r="I3" s="72"/>
      <c r="J3" s="58"/>
    </row>
    <row r="4" spans="1:12" s="6" customFormat="1" ht="33.75" customHeight="1" x14ac:dyDescent="0.2">
      <c r="A4" s="3"/>
      <c r="B4" s="58"/>
      <c r="C4" s="58"/>
      <c r="D4" s="58"/>
      <c r="E4" s="58"/>
      <c r="F4" s="58"/>
      <c r="G4" s="58"/>
      <c r="H4" s="58"/>
      <c r="I4" s="58"/>
      <c r="J4" s="58"/>
    </row>
    <row r="5" spans="1:12" s="6" customFormat="1" ht="33.75" customHeight="1" x14ac:dyDescent="0.2">
      <c r="A5" s="3"/>
      <c r="B5" s="58"/>
      <c r="C5" s="58"/>
      <c r="D5" s="58"/>
      <c r="E5" s="58"/>
      <c r="F5" s="58"/>
      <c r="G5" s="58"/>
      <c r="H5" s="58"/>
      <c r="I5" s="58"/>
      <c r="J5" s="58"/>
    </row>
    <row r="6" spans="1:12" x14ac:dyDescent="0.2">
      <c r="A6" s="8"/>
      <c r="B6" s="9"/>
      <c r="C6" s="10"/>
      <c r="D6" s="10"/>
      <c r="E6" s="10"/>
      <c r="F6" s="10"/>
      <c r="G6" s="10"/>
      <c r="H6" s="10"/>
      <c r="I6" s="11"/>
      <c r="J6" s="11"/>
      <c r="K6" s="11"/>
    </row>
    <row r="7" spans="1:12" ht="51" customHeight="1" x14ac:dyDescent="0.2">
      <c r="A7" s="13" t="s">
        <v>0</v>
      </c>
      <c r="B7" s="14" t="s">
        <v>1</v>
      </c>
      <c r="C7" s="13" t="s">
        <v>2</v>
      </c>
      <c r="D7" s="15" t="s">
        <v>3</v>
      </c>
      <c r="E7" s="15" t="s">
        <v>75</v>
      </c>
      <c r="F7" s="16" t="s">
        <v>4</v>
      </c>
      <c r="G7" s="16" t="s">
        <v>15</v>
      </c>
      <c r="H7" s="16" t="s">
        <v>118</v>
      </c>
      <c r="I7" s="16" t="s">
        <v>56</v>
      </c>
      <c r="J7" s="16" t="s">
        <v>53</v>
      </c>
      <c r="K7" s="16" t="s">
        <v>76</v>
      </c>
    </row>
    <row r="8" spans="1:12" x14ac:dyDescent="0.2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</row>
    <row r="9" spans="1:12" ht="50.1" customHeight="1" x14ac:dyDescent="0.2">
      <c r="A9" s="17">
        <v>1</v>
      </c>
      <c r="B9" s="18" t="s">
        <v>77</v>
      </c>
      <c r="C9" s="17" t="s">
        <v>5</v>
      </c>
      <c r="D9" s="17">
        <v>20</v>
      </c>
      <c r="E9" s="17">
        <v>10</v>
      </c>
      <c r="F9" s="15">
        <f t="shared" ref="F9:F56" si="0">SUM(D9,E9)</f>
        <v>30</v>
      </c>
      <c r="G9" s="55"/>
      <c r="H9" s="56"/>
      <c r="I9" s="51">
        <f>SUM(G9*H9)+G9</f>
        <v>0</v>
      </c>
      <c r="J9" s="51">
        <f>F9*G9</f>
        <v>0</v>
      </c>
      <c r="K9" s="51">
        <f>F9*I9</f>
        <v>0</v>
      </c>
    </row>
    <row r="10" spans="1:12" ht="50.1" customHeight="1" x14ac:dyDescent="0.2">
      <c r="A10" s="17">
        <v>2</v>
      </c>
      <c r="B10" s="18" t="s">
        <v>78</v>
      </c>
      <c r="C10" s="17" t="s">
        <v>5</v>
      </c>
      <c r="D10" s="17">
        <v>30</v>
      </c>
      <c r="E10" s="17">
        <v>20</v>
      </c>
      <c r="F10" s="15">
        <f t="shared" si="0"/>
        <v>50</v>
      </c>
      <c r="G10" s="55"/>
      <c r="H10" s="56"/>
      <c r="I10" s="51">
        <f t="shared" ref="I10:I56" si="1">SUM(G10*H10)+G10</f>
        <v>0</v>
      </c>
      <c r="J10" s="51">
        <f t="shared" ref="J10:J56" si="2">F10*G10</f>
        <v>0</v>
      </c>
      <c r="K10" s="51">
        <f t="shared" ref="K10:K56" si="3">F10*I10</f>
        <v>0</v>
      </c>
    </row>
    <row r="11" spans="1:12" ht="50.1" customHeight="1" x14ac:dyDescent="0.2">
      <c r="A11" s="17">
        <v>3</v>
      </c>
      <c r="B11" s="18" t="s">
        <v>79</v>
      </c>
      <c r="C11" s="17" t="s">
        <v>5</v>
      </c>
      <c r="D11" s="17">
        <v>30</v>
      </c>
      <c r="E11" s="17">
        <v>20</v>
      </c>
      <c r="F11" s="15">
        <f t="shared" si="0"/>
        <v>50</v>
      </c>
      <c r="G11" s="55"/>
      <c r="H11" s="56"/>
      <c r="I11" s="51">
        <f t="shared" si="1"/>
        <v>0</v>
      </c>
      <c r="J11" s="51">
        <f t="shared" si="2"/>
        <v>0</v>
      </c>
      <c r="K11" s="51">
        <f t="shared" si="3"/>
        <v>0</v>
      </c>
      <c r="L11" s="19"/>
    </row>
    <row r="12" spans="1:12" ht="50.1" customHeight="1" x14ac:dyDescent="0.2">
      <c r="A12" s="17">
        <v>4</v>
      </c>
      <c r="B12" s="18" t="s">
        <v>80</v>
      </c>
      <c r="C12" s="17" t="s">
        <v>5</v>
      </c>
      <c r="D12" s="17">
        <v>30</v>
      </c>
      <c r="E12" s="17">
        <v>20</v>
      </c>
      <c r="F12" s="15">
        <f t="shared" si="0"/>
        <v>50</v>
      </c>
      <c r="G12" s="55"/>
      <c r="H12" s="56"/>
      <c r="I12" s="51">
        <f t="shared" si="1"/>
        <v>0</v>
      </c>
      <c r="J12" s="51">
        <f t="shared" si="2"/>
        <v>0</v>
      </c>
      <c r="K12" s="51">
        <f t="shared" si="3"/>
        <v>0</v>
      </c>
      <c r="L12" s="19"/>
    </row>
    <row r="13" spans="1:12" ht="50.1" customHeight="1" x14ac:dyDescent="0.2">
      <c r="A13" s="17">
        <v>5</v>
      </c>
      <c r="B13" s="18" t="s">
        <v>81</v>
      </c>
      <c r="C13" s="17" t="s">
        <v>5</v>
      </c>
      <c r="D13" s="17">
        <v>30</v>
      </c>
      <c r="E13" s="17">
        <v>20</v>
      </c>
      <c r="F13" s="15">
        <f t="shared" si="0"/>
        <v>50</v>
      </c>
      <c r="G13" s="55"/>
      <c r="H13" s="56"/>
      <c r="I13" s="51">
        <f t="shared" si="1"/>
        <v>0</v>
      </c>
      <c r="J13" s="51">
        <f t="shared" si="2"/>
        <v>0</v>
      </c>
      <c r="K13" s="51">
        <f t="shared" si="3"/>
        <v>0</v>
      </c>
      <c r="L13" s="19"/>
    </row>
    <row r="14" spans="1:12" ht="50.1" customHeight="1" x14ac:dyDescent="0.2">
      <c r="A14" s="17">
        <v>6</v>
      </c>
      <c r="B14" s="18" t="s">
        <v>82</v>
      </c>
      <c r="C14" s="17" t="s">
        <v>5</v>
      </c>
      <c r="D14" s="17">
        <v>30</v>
      </c>
      <c r="E14" s="17">
        <v>20</v>
      </c>
      <c r="F14" s="15">
        <f t="shared" si="0"/>
        <v>50</v>
      </c>
      <c r="G14" s="55"/>
      <c r="H14" s="56"/>
      <c r="I14" s="51">
        <f t="shared" si="1"/>
        <v>0</v>
      </c>
      <c r="J14" s="51">
        <f t="shared" si="2"/>
        <v>0</v>
      </c>
      <c r="K14" s="51">
        <f t="shared" si="3"/>
        <v>0</v>
      </c>
    </row>
    <row r="15" spans="1:12" ht="50.1" customHeight="1" x14ac:dyDescent="0.2">
      <c r="A15" s="17">
        <v>7</v>
      </c>
      <c r="B15" s="18" t="s">
        <v>83</v>
      </c>
      <c r="C15" s="17" t="s">
        <v>5</v>
      </c>
      <c r="D15" s="17">
        <v>30</v>
      </c>
      <c r="E15" s="17">
        <v>20</v>
      </c>
      <c r="F15" s="15">
        <f t="shared" si="0"/>
        <v>50</v>
      </c>
      <c r="G15" s="55"/>
      <c r="H15" s="56"/>
      <c r="I15" s="51">
        <f t="shared" si="1"/>
        <v>0</v>
      </c>
      <c r="J15" s="51">
        <f t="shared" si="2"/>
        <v>0</v>
      </c>
      <c r="K15" s="51">
        <f t="shared" si="3"/>
        <v>0</v>
      </c>
    </row>
    <row r="16" spans="1:12" ht="50.1" customHeight="1" x14ac:dyDescent="0.2">
      <c r="A16" s="17">
        <v>8</v>
      </c>
      <c r="B16" s="18" t="s">
        <v>84</v>
      </c>
      <c r="C16" s="17" t="s">
        <v>16</v>
      </c>
      <c r="D16" s="17">
        <v>20</v>
      </c>
      <c r="E16" s="17">
        <v>20</v>
      </c>
      <c r="F16" s="15">
        <f t="shared" si="0"/>
        <v>40</v>
      </c>
      <c r="G16" s="55"/>
      <c r="H16" s="56"/>
      <c r="I16" s="51">
        <f t="shared" si="1"/>
        <v>0</v>
      </c>
      <c r="J16" s="51">
        <f t="shared" si="2"/>
        <v>0</v>
      </c>
      <c r="K16" s="51">
        <f t="shared" si="3"/>
        <v>0</v>
      </c>
    </row>
    <row r="17" spans="1:11" ht="50.1" customHeight="1" x14ac:dyDescent="0.2">
      <c r="A17" s="17">
        <v>9</v>
      </c>
      <c r="B17" s="18" t="s">
        <v>85</v>
      </c>
      <c r="C17" s="17" t="s">
        <v>16</v>
      </c>
      <c r="D17" s="17">
        <v>20</v>
      </c>
      <c r="E17" s="17">
        <v>20</v>
      </c>
      <c r="F17" s="15">
        <f t="shared" si="0"/>
        <v>40</v>
      </c>
      <c r="G17" s="55"/>
      <c r="H17" s="56"/>
      <c r="I17" s="51">
        <f t="shared" si="1"/>
        <v>0</v>
      </c>
      <c r="J17" s="51">
        <f t="shared" si="2"/>
        <v>0</v>
      </c>
      <c r="K17" s="51">
        <f t="shared" si="3"/>
        <v>0</v>
      </c>
    </row>
    <row r="18" spans="1:11" ht="50.1" customHeight="1" x14ac:dyDescent="0.2">
      <c r="A18" s="17">
        <v>10</v>
      </c>
      <c r="B18" s="18" t="s">
        <v>6</v>
      </c>
      <c r="C18" s="17" t="s">
        <v>5</v>
      </c>
      <c r="D18" s="17">
        <v>50</v>
      </c>
      <c r="E18" s="17">
        <v>50</v>
      </c>
      <c r="F18" s="15">
        <f t="shared" si="0"/>
        <v>100</v>
      </c>
      <c r="G18" s="55"/>
      <c r="H18" s="56"/>
      <c r="I18" s="51">
        <f t="shared" si="1"/>
        <v>0</v>
      </c>
      <c r="J18" s="51">
        <f t="shared" si="2"/>
        <v>0</v>
      </c>
      <c r="K18" s="51">
        <f t="shared" si="3"/>
        <v>0</v>
      </c>
    </row>
    <row r="19" spans="1:11" ht="50.1" customHeight="1" x14ac:dyDescent="0.2">
      <c r="A19" s="17">
        <v>11</v>
      </c>
      <c r="B19" s="18" t="s">
        <v>7</v>
      </c>
      <c r="C19" s="17" t="s">
        <v>5</v>
      </c>
      <c r="D19" s="15">
        <v>50</v>
      </c>
      <c r="E19" s="15">
        <v>50</v>
      </c>
      <c r="F19" s="15">
        <f t="shared" si="0"/>
        <v>100</v>
      </c>
      <c r="G19" s="55"/>
      <c r="H19" s="56"/>
      <c r="I19" s="51">
        <f t="shared" si="1"/>
        <v>0</v>
      </c>
      <c r="J19" s="51">
        <f t="shared" si="2"/>
        <v>0</v>
      </c>
      <c r="K19" s="51">
        <f t="shared" si="3"/>
        <v>0</v>
      </c>
    </row>
    <row r="20" spans="1:11" ht="50.1" customHeight="1" x14ac:dyDescent="0.2">
      <c r="A20" s="17">
        <v>12</v>
      </c>
      <c r="B20" s="18" t="s">
        <v>17</v>
      </c>
      <c r="C20" s="17" t="s">
        <v>16</v>
      </c>
      <c r="D20" s="15">
        <v>0</v>
      </c>
      <c r="E20" s="15">
        <v>5</v>
      </c>
      <c r="F20" s="15">
        <f t="shared" si="0"/>
        <v>5</v>
      </c>
      <c r="G20" s="55"/>
      <c r="H20" s="56"/>
      <c r="I20" s="51">
        <f t="shared" si="1"/>
        <v>0</v>
      </c>
      <c r="J20" s="51">
        <f t="shared" si="2"/>
        <v>0</v>
      </c>
      <c r="K20" s="51">
        <f t="shared" si="3"/>
        <v>0</v>
      </c>
    </row>
    <row r="21" spans="1:11" ht="50.1" customHeight="1" x14ac:dyDescent="0.2">
      <c r="A21" s="17">
        <v>13</v>
      </c>
      <c r="B21" s="18" t="s">
        <v>86</v>
      </c>
      <c r="C21" s="17" t="s">
        <v>5</v>
      </c>
      <c r="D21" s="17">
        <v>100</v>
      </c>
      <c r="E21" s="17">
        <v>100</v>
      </c>
      <c r="F21" s="15">
        <f t="shared" si="0"/>
        <v>200</v>
      </c>
      <c r="G21" s="55"/>
      <c r="H21" s="56"/>
      <c r="I21" s="51">
        <f t="shared" si="1"/>
        <v>0</v>
      </c>
      <c r="J21" s="51">
        <f t="shared" si="2"/>
        <v>0</v>
      </c>
      <c r="K21" s="51">
        <f t="shared" si="3"/>
        <v>0</v>
      </c>
    </row>
    <row r="22" spans="1:11" ht="50.1" customHeight="1" x14ac:dyDescent="0.2">
      <c r="A22" s="17">
        <v>14</v>
      </c>
      <c r="B22" s="18" t="s">
        <v>8</v>
      </c>
      <c r="C22" s="17" t="s">
        <v>5</v>
      </c>
      <c r="D22" s="17">
        <v>180</v>
      </c>
      <c r="E22" s="17">
        <v>180</v>
      </c>
      <c r="F22" s="15">
        <f t="shared" si="0"/>
        <v>360</v>
      </c>
      <c r="G22" s="55"/>
      <c r="H22" s="56"/>
      <c r="I22" s="51">
        <f t="shared" si="1"/>
        <v>0</v>
      </c>
      <c r="J22" s="51">
        <f t="shared" si="2"/>
        <v>0</v>
      </c>
      <c r="K22" s="51">
        <f t="shared" si="3"/>
        <v>0</v>
      </c>
    </row>
    <row r="23" spans="1:11" ht="50.1" customHeight="1" x14ac:dyDescent="0.2">
      <c r="A23" s="17">
        <v>15</v>
      </c>
      <c r="B23" s="18" t="s">
        <v>87</v>
      </c>
      <c r="C23" s="17" t="s">
        <v>5</v>
      </c>
      <c r="D23" s="17">
        <v>0</v>
      </c>
      <c r="E23" s="17">
        <v>10</v>
      </c>
      <c r="F23" s="15">
        <f t="shared" si="0"/>
        <v>10</v>
      </c>
      <c r="G23" s="55"/>
      <c r="H23" s="56"/>
      <c r="I23" s="51">
        <f t="shared" si="1"/>
        <v>0</v>
      </c>
      <c r="J23" s="51">
        <f t="shared" si="2"/>
        <v>0</v>
      </c>
      <c r="K23" s="51">
        <f t="shared" si="3"/>
        <v>0</v>
      </c>
    </row>
    <row r="24" spans="1:11" ht="50.1" customHeight="1" x14ac:dyDescent="0.2">
      <c r="A24" s="17">
        <v>16</v>
      </c>
      <c r="B24" s="18" t="s">
        <v>88</v>
      </c>
      <c r="C24" s="17" t="s">
        <v>5</v>
      </c>
      <c r="D24" s="17">
        <v>25</v>
      </c>
      <c r="E24" s="17">
        <v>25</v>
      </c>
      <c r="F24" s="15">
        <f t="shared" si="0"/>
        <v>50</v>
      </c>
      <c r="G24" s="55"/>
      <c r="H24" s="56"/>
      <c r="I24" s="51">
        <f t="shared" si="1"/>
        <v>0</v>
      </c>
      <c r="J24" s="51">
        <f t="shared" si="2"/>
        <v>0</v>
      </c>
      <c r="K24" s="51">
        <f t="shared" si="3"/>
        <v>0</v>
      </c>
    </row>
    <row r="25" spans="1:11" ht="50.1" customHeight="1" x14ac:dyDescent="0.2">
      <c r="A25" s="17">
        <v>17</v>
      </c>
      <c r="B25" s="18" t="s">
        <v>18</v>
      </c>
      <c r="C25" s="17" t="s">
        <v>5</v>
      </c>
      <c r="D25" s="17">
        <v>30</v>
      </c>
      <c r="E25" s="17">
        <v>10</v>
      </c>
      <c r="F25" s="15">
        <f t="shared" si="0"/>
        <v>40</v>
      </c>
      <c r="G25" s="55"/>
      <c r="H25" s="56"/>
      <c r="I25" s="51">
        <f t="shared" si="1"/>
        <v>0</v>
      </c>
      <c r="J25" s="51">
        <f t="shared" si="2"/>
        <v>0</v>
      </c>
      <c r="K25" s="51">
        <f t="shared" si="3"/>
        <v>0</v>
      </c>
    </row>
    <row r="26" spans="1:11" ht="50.1" customHeight="1" x14ac:dyDescent="0.2">
      <c r="A26" s="17">
        <v>18</v>
      </c>
      <c r="B26" s="18" t="s">
        <v>89</v>
      </c>
      <c r="C26" s="17" t="s">
        <v>5</v>
      </c>
      <c r="D26" s="17">
        <v>0</v>
      </c>
      <c r="E26" s="17">
        <v>24</v>
      </c>
      <c r="F26" s="15">
        <f t="shared" si="0"/>
        <v>24</v>
      </c>
      <c r="G26" s="55"/>
      <c r="H26" s="56"/>
      <c r="I26" s="51">
        <f t="shared" si="1"/>
        <v>0</v>
      </c>
      <c r="J26" s="51">
        <f t="shared" si="2"/>
        <v>0</v>
      </c>
      <c r="K26" s="51">
        <f t="shared" si="3"/>
        <v>0</v>
      </c>
    </row>
    <row r="27" spans="1:11" ht="50.1" customHeight="1" x14ac:dyDescent="0.2">
      <c r="A27" s="17">
        <v>19</v>
      </c>
      <c r="B27" s="18" t="s">
        <v>54</v>
      </c>
      <c r="C27" s="17" t="s">
        <v>5</v>
      </c>
      <c r="D27" s="17">
        <v>10</v>
      </c>
      <c r="E27" s="17">
        <v>10</v>
      </c>
      <c r="F27" s="15">
        <f t="shared" si="0"/>
        <v>20</v>
      </c>
      <c r="G27" s="55"/>
      <c r="H27" s="56"/>
      <c r="I27" s="51">
        <f t="shared" si="1"/>
        <v>0</v>
      </c>
      <c r="J27" s="51">
        <f t="shared" si="2"/>
        <v>0</v>
      </c>
      <c r="K27" s="51">
        <f t="shared" si="3"/>
        <v>0</v>
      </c>
    </row>
    <row r="28" spans="1:11" ht="50.1" customHeight="1" x14ac:dyDescent="0.2">
      <c r="A28" s="17">
        <v>20</v>
      </c>
      <c r="B28" s="18" t="s">
        <v>90</v>
      </c>
      <c r="C28" s="17" t="s">
        <v>11</v>
      </c>
      <c r="D28" s="17">
        <v>2240</v>
      </c>
      <c r="E28" s="17">
        <v>2240</v>
      </c>
      <c r="F28" s="15">
        <f t="shared" si="0"/>
        <v>4480</v>
      </c>
      <c r="G28" s="55"/>
      <c r="H28" s="56"/>
      <c r="I28" s="51">
        <f t="shared" si="1"/>
        <v>0</v>
      </c>
      <c r="J28" s="51">
        <f t="shared" si="2"/>
        <v>0</v>
      </c>
      <c r="K28" s="51">
        <f t="shared" si="3"/>
        <v>0</v>
      </c>
    </row>
    <row r="29" spans="1:11" ht="50.1" customHeight="1" x14ac:dyDescent="0.2">
      <c r="A29" s="17">
        <v>21</v>
      </c>
      <c r="B29" s="59" t="s">
        <v>121</v>
      </c>
      <c r="C29" s="17" t="s">
        <v>5</v>
      </c>
      <c r="D29" s="17">
        <v>50</v>
      </c>
      <c r="E29" s="17">
        <v>50</v>
      </c>
      <c r="F29" s="15">
        <f t="shared" si="0"/>
        <v>100</v>
      </c>
      <c r="G29" s="55"/>
      <c r="H29" s="56"/>
      <c r="I29" s="51">
        <f t="shared" si="1"/>
        <v>0</v>
      </c>
      <c r="J29" s="51">
        <f t="shared" si="2"/>
        <v>0</v>
      </c>
      <c r="K29" s="51">
        <f t="shared" si="3"/>
        <v>0</v>
      </c>
    </row>
    <row r="30" spans="1:11" ht="50.1" customHeight="1" x14ac:dyDescent="0.2">
      <c r="A30" s="17">
        <v>22</v>
      </c>
      <c r="B30" s="18" t="s">
        <v>55</v>
      </c>
      <c r="C30" s="17" t="s">
        <v>5</v>
      </c>
      <c r="D30" s="17">
        <v>25</v>
      </c>
      <c r="E30" s="17">
        <v>25</v>
      </c>
      <c r="F30" s="15">
        <f t="shared" si="0"/>
        <v>50</v>
      </c>
      <c r="G30" s="55"/>
      <c r="H30" s="56"/>
      <c r="I30" s="51">
        <f t="shared" si="1"/>
        <v>0</v>
      </c>
      <c r="J30" s="51">
        <f t="shared" si="2"/>
        <v>0</v>
      </c>
      <c r="K30" s="51">
        <f t="shared" si="3"/>
        <v>0</v>
      </c>
    </row>
    <row r="31" spans="1:11" ht="50.1" customHeight="1" x14ac:dyDescent="0.2">
      <c r="A31" s="17">
        <v>23</v>
      </c>
      <c r="B31" s="18" t="s">
        <v>91</v>
      </c>
      <c r="C31" s="17" t="s">
        <v>5</v>
      </c>
      <c r="D31" s="17">
        <v>10</v>
      </c>
      <c r="E31" s="17">
        <v>10</v>
      </c>
      <c r="F31" s="15">
        <f t="shared" si="0"/>
        <v>20</v>
      </c>
      <c r="G31" s="55"/>
      <c r="H31" s="56"/>
      <c r="I31" s="51">
        <f t="shared" si="1"/>
        <v>0</v>
      </c>
      <c r="J31" s="51">
        <f t="shared" si="2"/>
        <v>0</v>
      </c>
      <c r="K31" s="51">
        <f t="shared" si="3"/>
        <v>0</v>
      </c>
    </row>
    <row r="32" spans="1:11" ht="50.1" customHeight="1" x14ac:dyDescent="0.2">
      <c r="A32" s="17">
        <v>24</v>
      </c>
      <c r="B32" s="18" t="s">
        <v>9</v>
      </c>
      <c r="C32" s="17" t="s">
        <v>5</v>
      </c>
      <c r="D32" s="17">
        <v>0</v>
      </c>
      <c r="E32" s="17">
        <v>24</v>
      </c>
      <c r="F32" s="15">
        <f t="shared" si="0"/>
        <v>24</v>
      </c>
      <c r="G32" s="55"/>
      <c r="H32" s="56"/>
      <c r="I32" s="51">
        <f t="shared" si="1"/>
        <v>0</v>
      </c>
      <c r="J32" s="51">
        <f t="shared" si="2"/>
        <v>0</v>
      </c>
      <c r="K32" s="51">
        <f t="shared" si="3"/>
        <v>0</v>
      </c>
    </row>
    <row r="33" spans="1:11" ht="50.1" customHeight="1" x14ac:dyDescent="0.2">
      <c r="A33" s="17">
        <v>25</v>
      </c>
      <c r="B33" s="18" t="s">
        <v>92</v>
      </c>
      <c r="C33" s="17" t="s">
        <v>5</v>
      </c>
      <c r="D33" s="17">
        <v>10</v>
      </c>
      <c r="E33" s="17">
        <v>10</v>
      </c>
      <c r="F33" s="15">
        <f t="shared" si="0"/>
        <v>20</v>
      </c>
      <c r="G33" s="55"/>
      <c r="H33" s="56"/>
      <c r="I33" s="51">
        <f t="shared" si="1"/>
        <v>0</v>
      </c>
      <c r="J33" s="51">
        <f t="shared" si="2"/>
        <v>0</v>
      </c>
      <c r="K33" s="51">
        <f t="shared" si="3"/>
        <v>0</v>
      </c>
    </row>
    <row r="34" spans="1:11" ht="50.1" customHeight="1" x14ac:dyDescent="0.2">
      <c r="A34" s="17">
        <v>26</v>
      </c>
      <c r="B34" s="18" t="s">
        <v>115</v>
      </c>
      <c r="C34" s="17" t="s">
        <v>5</v>
      </c>
      <c r="D34" s="17">
        <v>50</v>
      </c>
      <c r="E34" s="17">
        <v>50</v>
      </c>
      <c r="F34" s="15">
        <f t="shared" si="0"/>
        <v>100</v>
      </c>
      <c r="G34" s="55"/>
      <c r="H34" s="56"/>
      <c r="I34" s="51">
        <f t="shared" si="1"/>
        <v>0</v>
      </c>
      <c r="J34" s="51">
        <f t="shared" si="2"/>
        <v>0</v>
      </c>
      <c r="K34" s="51">
        <f t="shared" si="3"/>
        <v>0</v>
      </c>
    </row>
    <row r="35" spans="1:11" s="20" customFormat="1" ht="38.25" customHeight="1" x14ac:dyDescent="0.2">
      <c r="A35" s="17">
        <v>27</v>
      </c>
      <c r="B35" s="18" t="s">
        <v>93</v>
      </c>
      <c r="C35" s="17" t="s">
        <v>5</v>
      </c>
      <c r="D35" s="17">
        <v>12</v>
      </c>
      <c r="E35" s="17">
        <v>12</v>
      </c>
      <c r="F35" s="15">
        <f t="shared" si="0"/>
        <v>24</v>
      </c>
      <c r="G35" s="55"/>
      <c r="H35" s="56"/>
      <c r="I35" s="51">
        <f t="shared" si="1"/>
        <v>0</v>
      </c>
      <c r="J35" s="51">
        <f t="shared" si="2"/>
        <v>0</v>
      </c>
      <c r="K35" s="51">
        <f t="shared" si="3"/>
        <v>0</v>
      </c>
    </row>
    <row r="36" spans="1:11" s="20" customFormat="1" ht="38.25" customHeight="1" x14ac:dyDescent="0.2">
      <c r="A36" s="17">
        <v>28</v>
      </c>
      <c r="B36" s="18" t="s">
        <v>94</v>
      </c>
      <c r="C36" s="17" t="s">
        <v>5</v>
      </c>
      <c r="D36" s="17">
        <v>190</v>
      </c>
      <c r="E36" s="17">
        <v>0</v>
      </c>
      <c r="F36" s="15">
        <f t="shared" si="0"/>
        <v>190</v>
      </c>
      <c r="G36" s="55"/>
      <c r="H36" s="56"/>
      <c r="I36" s="51">
        <f t="shared" si="1"/>
        <v>0</v>
      </c>
      <c r="J36" s="51">
        <f t="shared" si="2"/>
        <v>0</v>
      </c>
      <c r="K36" s="51">
        <f t="shared" si="3"/>
        <v>0</v>
      </c>
    </row>
    <row r="37" spans="1:11" s="20" customFormat="1" x14ac:dyDescent="0.2">
      <c r="A37" s="17">
        <v>29</v>
      </c>
      <c r="B37" s="18" t="s">
        <v>95</v>
      </c>
      <c r="C37" s="17" t="s">
        <v>16</v>
      </c>
      <c r="D37" s="17">
        <v>20</v>
      </c>
      <c r="E37" s="17">
        <v>10</v>
      </c>
      <c r="F37" s="15">
        <f t="shared" si="0"/>
        <v>30</v>
      </c>
      <c r="G37" s="55"/>
      <c r="H37" s="56"/>
      <c r="I37" s="51">
        <f t="shared" si="1"/>
        <v>0</v>
      </c>
      <c r="J37" s="51">
        <f t="shared" si="2"/>
        <v>0</v>
      </c>
      <c r="K37" s="51">
        <f t="shared" si="3"/>
        <v>0</v>
      </c>
    </row>
    <row r="38" spans="1:11" s="20" customFormat="1" x14ac:dyDescent="0.2">
      <c r="A38" s="17">
        <v>30</v>
      </c>
      <c r="B38" s="18" t="s">
        <v>96</v>
      </c>
      <c r="C38" s="17" t="s">
        <v>16</v>
      </c>
      <c r="D38" s="17">
        <v>20</v>
      </c>
      <c r="E38" s="17">
        <v>10</v>
      </c>
      <c r="F38" s="15">
        <f t="shared" si="0"/>
        <v>30</v>
      </c>
      <c r="G38" s="55"/>
      <c r="H38" s="56"/>
      <c r="I38" s="51">
        <f t="shared" si="1"/>
        <v>0</v>
      </c>
      <c r="J38" s="51">
        <f t="shared" si="2"/>
        <v>0</v>
      </c>
      <c r="K38" s="51">
        <f t="shared" si="3"/>
        <v>0</v>
      </c>
    </row>
    <row r="39" spans="1:11" s="20" customFormat="1" ht="46.5" customHeight="1" x14ac:dyDescent="0.2">
      <c r="A39" s="17">
        <v>31</v>
      </c>
      <c r="B39" s="18" t="s">
        <v>97</v>
      </c>
      <c r="C39" s="17" t="s">
        <v>16</v>
      </c>
      <c r="D39" s="17">
        <v>6</v>
      </c>
      <c r="E39" s="17">
        <v>6</v>
      </c>
      <c r="F39" s="15">
        <f t="shared" si="0"/>
        <v>12</v>
      </c>
      <c r="G39" s="55"/>
      <c r="H39" s="56"/>
      <c r="I39" s="51">
        <f t="shared" si="1"/>
        <v>0</v>
      </c>
      <c r="J39" s="51">
        <f t="shared" si="2"/>
        <v>0</v>
      </c>
      <c r="K39" s="51">
        <f t="shared" si="3"/>
        <v>0</v>
      </c>
    </row>
    <row r="40" spans="1:11" s="20" customFormat="1" ht="38.25" customHeight="1" x14ac:dyDescent="0.2">
      <c r="A40" s="17">
        <v>32</v>
      </c>
      <c r="B40" s="18" t="s">
        <v>98</v>
      </c>
      <c r="C40" s="17" t="s">
        <v>16</v>
      </c>
      <c r="D40" s="17">
        <v>6</v>
      </c>
      <c r="E40" s="17">
        <v>6</v>
      </c>
      <c r="F40" s="15">
        <f t="shared" si="0"/>
        <v>12</v>
      </c>
      <c r="G40" s="55"/>
      <c r="H40" s="56"/>
      <c r="I40" s="51">
        <f t="shared" si="1"/>
        <v>0</v>
      </c>
      <c r="J40" s="51">
        <f t="shared" si="2"/>
        <v>0</v>
      </c>
      <c r="K40" s="51">
        <f t="shared" si="3"/>
        <v>0</v>
      </c>
    </row>
    <row r="41" spans="1:11" s="20" customFormat="1" ht="38.25" x14ac:dyDescent="0.2">
      <c r="A41" s="17">
        <v>33</v>
      </c>
      <c r="B41" s="18" t="s">
        <v>10</v>
      </c>
      <c r="C41" s="17" t="s">
        <v>11</v>
      </c>
      <c r="D41" s="17">
        <v>0</v>
      </c>
      <c r="E41" s="17">
        <v>3800</v>
      </c>
      <c r="F41" s="15">
        <f t="shared" si="0"/>
        <v>3800</v>
      </c>
      <c r="G41" s="55"/>
      <c r="H41" s="56"/>
      <c r="I41" s="51">
        <f t="shared" si="1"/>
        <v>0</v>
      </c>
      <c r="J41" s="51">
        <f t="shared" si="2"/>
        <v>0</v>
      </c>
      <c r="K41" s="51">
        <f t="shared" si="3"/>
        <v>0</v>
      </c>
    </row>
    <row r="42" spans="1:11" s="20" customFormat="1" x14ac:dyDescent="0.2">
      <c r="A42" s="17">
        <v>34</v>
      </c>
      <c r="B42" s="18" t="s">
        <v>99</v>
      </c>
      <c r="C42" s="17" t="s">
        <v>5</v>
      </c>
      <c r="D42" s="17">
        <v>20</v>
      </c>
      <c r="E42" s="17">
        <v>30</v>
      </c>
      <c r="F42" s="15">
        <f t="shared" si="0"/>
        <v>50</v>
      </c>
      <c r="G42" s="55"/>
      <c r="H42" s="56"/>
      <c r="I42" s="51">
        <f t="shared" si="1"/>
        <v>0</v>
      </c>
      <c r="J42" s="51">
        <f t="shared" si="2"/>
        <v>0</v>
      </c>
      <c r="K42" s="51">
        <f t="shared" si="3"/>
        <v>0</v>
      </c>
    </row>
    <row r="43" spans="1:11" s="20" customFormat="1" x14ac:dyDescent="0.2">
      <c r="A43" s="17">
        <v>35</v>
      </c>
      <c r="B43" s="18" t="s">
        <v>100</v>
      </c>
      <c r="C43" s="17" t="s">
        <v>16</v>
      </c>
      <c r="D43" s="17">
        <v>30</v>
      </c>
      <c r="E43" s="17">
        <v>30</v>
      </c>
      <c r="F43" s="15">
        <f t="shared" si="0"/>
        <v>60</v>
      </c>
      <c r="G43" s="55"/>
      <c r="H43" s="56"/>
      <c r="I43" s="51">
        <f t="shared" si="1"/>
        <v>0</v>
      </c>
      <c r="J43" s="51">
        <f t="shared" si="2"/>
        <v>0</v>
      </c>
      <c r="K43" s="51">
        <f t="shared" si="3"/>
        <v>0</v>
      </c>
    </row>
    <row r="44" spans="1:11" ht="25.5" x14ac:dyDescent="0.2">
      <c r="A44" s="17">
        <v>36</v>
      </c>
      <c r="B44" s="18" t="s">
        <v>101</v>
      </c>
      <c r="C44" s="17" t="s">
        <v>11</v>
      </c>
      <c r="D44" s="17">
        <v>10</v>
      </c>
      <c r="E44" s="17">
        <v>10</v>
      </c>
      <c r="F44" s="15">
        <f t="shared" si="0"/>
        <v>20</v>
      </c>
      <c r="G44" s="55"/>
      <c r="H44" s="56"/>
      <c r="I44" s="51">
        <f t="shared" ref="I44:I51" si="4">SUM(G44*H44)+G44</f>
        <v>0</v>
      </c>
      <c r="J44" s="51">
        <f t="shared" ref="J44:J51" si="5">F44*G44</f>
        <v>0</v>
      </c>
      <c r="K44" s="51">
        <f t="shared" si="3"/>
        <v>0</v>
      </c>
    </row>
    <row r="45" spans="1:11" x14ac:dyDescent="0.2">
      <c r="A45" s="17">
        <v>37</v>
      </c>
      <c r="B45" s="18" t="s">
        <v>102</v>
      </c>
      <c r="C45" s="17" t="s">
        <v>5</v>
      </c>
      <c r="D45" s="17">
        <v>0</v>
      </c>
      <c r="E45" s="17">
        <v>5</v>
      </c>
      <c r="F45" s="15">
        <f t="shared" si="0"/>
        <v>5</v>
      </c>
      <c r="G45" s="55"/>
      <c r="H45" s="56"/>
      <c r="I45" s="51">
        <f t="shared" si="4"/>
        <v>0</v>
      </c>
      <c r="J45" s="51">
        <f t="shared" si="5"/>
        <v>0</v>
      </c>
      <c r="K45" s="51">
        <f t="shared" si="3"/>
        <v>0</v>
      </c>
    </row>
    <row r="46" spans="1:11" ht="25.5" x14ac:dyDescent="0.2">
      <c r="A46" s="17">
        <v>38</v>
      </c>
      <c r="B46" s="18" t="s">
        <v>12</v>
      </c>
      <c r="C46" s="17" t="s">
        <v>5</v>
      </c>
      <c r="D46" s="17">
        <v>80</v>
      </c>
      <c r="E46" s="17">
        <v>80</v>
      </c>
      <c r="F46" s="15">
        <f t="shared" si="0"/>
        <v>160</v>
      </c>
      <c r="G46" s="55"/>
      <c r="H46" s="56"/>
      <c r="I46" s="51">
        <f t="shared" si="4"/>
        <v>0</v>
      </c>
      <c r="J46" s="51">
        <f t="shared" si="5"/>
        <v>0</v>
      </c>
      <c r="K46" s="51">
        <f t="shared" si="3"/>
        <v>0</v>
      </c>
    </row>
    <row r="47" spans="1:11" ht="25.5" x14ac:dyDescent="0.2">
      <c r="A47" s="17">
        <v>39</v>
      </c>
      <c r="B47" s="18" t="s">
        <v>112</v>
      </c>
      <c r="C47" s="17" t="s">
        <v>5</v>
      </c>
      <c r="D47" s="17">
        <v>12</v>
      </c>
      <c r="E47" s="17">
        <v>12</v>
      </c>
      <c r="F47" s="15">
        <f t="shared" si="0"/>
        <v>24</v>
      </c>
      <c r="G47" s="55"/>
      <c r="H47" s="56"/>
      <c r="I47" s="51">
        <f t="shared" si="4"/>
        <v>0</v>
      </c>
      <c r="J47" s="51">
        <f t="shared" si="5"/>
        <v>0</v>
      </c>
      <c r="K47" s="51">
        <f t="shared" si="3"/>
        <v>0</v>
      </c>
    </row>
    <row r="48" spans="1:11" ht="25.5" x14ac:dyDescent="0.2">
      <c r="A48" s="17">
        <v>40</v>
      </c>
      <c r="B48" s="18" t="s">
        <v>103</v>
      </c>
      <c r="C48" s="17" t="s">
        <v>5</v>
      </c>
      <c r="D48" s="17">
        <v>0</v>
      </c>
      <c r="E48" s="17">
        <v>12</v>
      </c>
      <c r="F48" s="15">
        <f t="shared" si="0"/>
        <v>12</v>
      </c>
      <c r="G48" s="55"/>
      <c r="H48" s="56"/>
      <c r="I48" s="51">
        <f t="shared" si="4"/>
        <v>0</v>
      </c>
      <c r="J48" s="51">
        <f t="shared" si="5"/>
        <v>0</v>
      </c>
      <c r="K48" s="51">
        <f t="shared" si="3"/>
        <v>0</v>
      </c>
    </row>
    <row r="49" spans="1:11" x14ac:dyDescent="0.2">
      <c r="A49" s="17">
        <v>41</v>
      </c>
      <c r="B49" s="18" t="s">
        <v>104</v>
      </c>
      <c r="C49" s="17" t="s">
        <v>16</v>
      </c>
      <c r="D49" s="17">
        <v>20</v>
      </c>
      <c r="E49" s="17">
        <v>20</v>
      </c>
      <c r="F49" s="15">
        <f t="shared" si="0"/>
        <v>40</v>
      </c>
      <c r="G49" s="55"/>
      <c r="H49" s="56"/>
      <c r="I49" s="51">
        <f t="shared" si="4"/>
        <v>0</v>
      </c>
      <c r="J49" s="51">
        <f t="shared" si="5"/>
        <v>0</v>
      </c>
      <c r="K49" s="51">
        <f t="shared" si="3"/>
        <v>0</v>
      </c>
    </row>
    <row r="50" spans="1:11" x14ac:dyDescent="0.2">
      <c r="A50" s="17">
        <v>42</v>
      </c>
      <c r="B50" s="18" t="s">
        <v>105</v>
      </c>
      <c r="C50" s="17" t="s">
        <v>16</v>
      </c>
      <c r="D50" s="17">
        <v>0</v>
      </c>
      <c r="E50" s="17">
        <v>50</v>
      </c>
      <c r="F50" s="15">
        <f t="shared" si="0"/>
        <v>50</v>
      </c>
      <c r="G50" s="55"/>
      <c r="H50" s="56"/>
      <c r="I50" s="51">
        <f t="shared" si="4"/>
        <v>0</v>
      </c>
      <c r="J50" s="51">
        <f t="shared" si="5"/>
        <v>0</v>
      </c>
      <c r="K50" s="51">
        <f t="shared" si="3"/>
        <v>0</v>
      </c>
    </row>
    <row r="51" spans="1:11" x14ac:dyDescent="0.2">
      <c r="A51" s="17">
        <v>43</v>
      </c>
      <c r="B51" s="18" t="s">
        <v>106</v>
      </c>
      <c r="C51" s="17" t="s">
        <v>16</v>
      </c>
      <c r="D51" s="17">
        <v>0</v>
      </c>
      <c r="E51" s="17">
        <v>30</v>
      </c>
      <c r="F51" s="15">
        <f t="shared" si="0"/>
        <v>30</v>
      </c>
      <c r="G51" s="55"/>
      <c r="H51" s="56"/>
      <c r="I51" s="51">
        <f t="shared" si="4"/>
        <v>0</v>
      </c>
      <c r="J51" s="51">
        <f t="shared" si="5"/>
        <v>0</v>
      </c>
      <c r="K51" s="51">
        <f t="shared" si="3"/>
        <v>0</v>
      </c>
    </row>
    <row r="52" spans="1:11" x14ac:dyDescent="0.2">
      <c r="A52" s="17">
        <v>44</v>
      </c>
      <c r="B52" s="18" t="s">
        <v>107</v>
      </c>
      <c r="C52" s="17" t="s">
        <v>16</v>
      </c>
      <c r="D52" s="17">
        <v>20</v>
      </c>
      <c r="E52" s="17">
        <v>10</v>
      </c>
      <c r="F52" s="15">
        <f t="shared" si="0"/>
        <v>30</v>
      </c>
      <c r="G52" s="55"/>
      <c r="H52" s="56"/>
      <c r="I52" s="51">
        <f t="shared" si="1"/>
        <v>0</v>
      </c>
      <c r="J52" s="51">
        <f t="shared" si="2"/>
        <v>0</v>
      </c>
      <c r="K52" s="51">
        <f t="shared" si="3"/>
        <v>0</v>
      </c>
    </row>
    <row r="53" spans="1:11" x14ac:dyDescent="0.2">
      <c r="A53" s="17">
        <v>45</v>
      </c>
      <c r="B53" s="18" t="s">
        <v>108</v>
      </c>
      <c r="C53" s="17" t="s">
        <v>16</v>
      </c>
      <c r="D53" s="17">
        <v>0</v>
      </c>
      <c r="E53" s="17">
        <v>50</v>
      </c>
      <c r="F53" s="15">
        <f t="shared" si="0"/>
        <v>50</v>
      </c>
      <c r="G53" s="55"/>
      <c r="H53" s="56"/>
      <c r="I53" s="51">
        <f t="shared" si="1"/>
        <v>0</v>
      </c>
      <c r="J53" s="51">
        <f t="shared" si="2"/>
        <v>0</v>
      </c>
      <c r="K53" s="51">
        <f t="shared" si="3"/>
        <v>0</v>
      </c>
    </row>
    <row r="54" spans="1:11" x14ac:dyDescent="0.2">
      <c r="A54" s="17">
        <v>46</v>
      </c>
      <c r="B54" s="18" t="s">
        <v>109</v>
      </c>
      <c r="C54" s="17" t="s">
        <v>5</v>
      </c>
      <c r="D54" s="17">
        <v>25</v>
      </c>
      <c r="E54" s="17">
        <v>25</v>
      </c>
      <c r="F54" s="15">
        <f t="shared" si="0"/>
        <v>50</v>
      </c>
      <c r="G54" s="55"/>
      <c r="H54" s="56"/>
      <c r="I54" s="51">
        <f t="shared" si="1"/>
        <v>0</v>
      </c>
      <c r="J54" s="51">
        <f t="shared" si="2"/>
        <v>0</v>
      </c>
      <c r="K54" s="51">
        <f t="shared" si="3"/>
        <v>0</v>
      </c>
    </row>
    <row r="55" spans="1:11" x14ac:dyDescent="0.2">
      <c r="A55" s="17">
        <v>47</v>
      </c>
      <c r="B55" s="18" t="s">
        <v>110</v>
      </c>
      <c r="C55" s="17" t="s">
        <v>5</v>
      </c>
      <c r="D55" s="17">
        <v>50</v>
      </c>
      <c r="E55" s="17">
        <v>50</v>
      </c>
      <c r="F55" s="15">
        <f t="shared" si="0"/>
        <v>100</v>
      </c>
      <c r="G55" s="55"/>
      <c r="H55" s="56"/>
      <c r="I55" s="51">
        <f t="shared" si="1"/>
        <v>0</v>
      </c>
      <c r="J55" s="51">
        <f t="shared" si="2"/>
        <v>0</v>
      </c>
      <c r="K55" s="51">
        <f t="shared" si="3"/>
        <v>0</v>
      </c>
    </row>
    <row r="56" spans="1:11" ht="13.5" thickBot="1" x14ac:dyDescent="0.25">
      <c r="A56" s="17">
        <v>48</v>
      </c>
      <c r="B56" s="18" t="s">
        <v>111</v>
      </c>
      <c r="C56" s="17" t="s">
        <v>16</v>
      </c>
      <c r="D56" s="17">
        <v>10</v>
      </c>
      <c r="E56" s="17">
        <v>10</v>
      </c>
      <c r="F56" s="15">
        <f t="shared" si="0"/>
        <v>20</v>
      </c>
      <c r="G56" s="55"/>
      <c r="H56" s="56"/>
      <c r="I56" s="51">
        <f t="shared" si="1"/>
        <v>0</v>
      </c>
      <c r="J56" s="51">
        <f t="shared" si="2"/>
        <v>0</v>
      </c>
      <c r="K56" s="51">
        <f t="shared" si="3"/>
        <v>0</v>
      </c>
    </row>
    <row r="57" spans="1:11" ht="18" thickBot="1" x14ac:dyDescent="0.25">
      <c r="A57" s="21"/>
      <c r="B57" s="21"/>
      <c r="C57" s="77" t="s">
        <v>13</v>
      </c>
      <c r="D57" s="78"/>
      <c r="E57" s="78"/>
      <c r="F57" s="78"/>
      <c r="G57" s="78"/>
      <c r="H57" s="79"/>
      <c r="I57" s="74">
        <f>SUM(J9:J56)</f>
        <v>0</v>
      </c>
      <c r="J57" s="75"/>
      <c r="K57" s="76"/>
    </row>
    <row r="58" spans="1:11" ht="18" thickBot="1" x14ac:dyDescent="0.25">
      <c r="A58" s="22"/>
      <c r="B58" s="22"/>
      <c r="C58" s="67" t="s">
        <v>14</v>
      </c>
      <c r="D58" s="68"/>
      <c r="E58" s="68"/>
      <c r="F58" s="68"/>
      <c r="G58" s="68"/>
      <c r="H58" s="73"/>
      <c r="I58" s="74">
        <f>SUM(K9:K56)</f>
        <v>0</v>
      </c>
      <c r="J58" s="75"/>
      <c r="K58" s="76"/>
    </row>
    <row r="59" spans="1:11" x14ac:dyDescent="0.2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</row>
    <row r="60" spans="1:11" ht="12.75" customHeight="1" x14ac:dyDescent="0.2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</row>
    <row r="61" spans="1:11" ht="12.75" customHeight="1" x14ac:dyDescent="0.2">
      <c r="A61" s="22"/>
      <c r="B61" s="22"/>
      <c r="C61" s="22"/>
      <c r="D61" s="22"/>
      <c r="E61" s="22"/>
      <c r="F61" s="63" t="s">
        <v>58</v>
      </c>
      <c r="G61" s="63"/>
      <c r="H61" s="63"/>
      <c r="I61" s="63"/>
      <c r="J61" s="63"/>
      <c r="K61" s="63"/>
    </row>
    <row r="62" spans="1:11" x14ac:dyDescent="0.2">
      <c r="A62" s="22"/>
      <c r="B62" s="22"/>
      <c r="C62" s="22"/>
      <c r="D62" s="22"/>
      <c r="E62" s="22"/>
      <c r="F62" s="57"/>
      <c r="G62" s="57"/>
      <c r="H62" s="57"/>
      <c r="I62" s="57"/>
      <c r="J62" s="57"/>
      <c r="K62" s="57"/>
    </row>
    <row r="63" spans="1:11" ht="13.5" x14ac:dyDescent="0.2">
      <c r="A63" s="22"/>
      <c r="B63" s="22"/>
      <c r="C63" s="22"/>
      <c r="D63" s="22"/>
      <c r="E63" s="22"/>
      <c r="F63" s="23" t="s">
        <v>59</v>
      </c>
      <c r="G63" s="23"/>
      <c r="H63" s="23"/>
      <c r="I63" s="22"/>
      <c r="J63" s="22"/>
      <c r="K63" s="22"/>
    </row>
    <row r="64" spans="1:11" x14ac:dyDescent="0.2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</row>
    <row r="65" spans="1:11" x14ac:dyDescent="0.2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</row>
    <row r="66" spans="1:11" x14ac:dyDescent="0.2">
      <c r="A66" s="11"/>
      <c r="B66" s="11"/>
      <c r="C66" s="11"/>
      <c r="D66" s="11"/>
      <c r="E66" s="11"/>
      <c r="F66" s="22"/>
      <c r="G66" s="22"/>
      <c r="H66" s="22"/>
      <c r="I66" s="22"/>
      <c r="J66" s="22"/>
      <c r="K66" s="22"/>
    </row>
    <row r="67" spans="1:11" x14ac:dyDescent="0.2">
      <c r="A67" s="11"/>
      <c r="B67" s="11"/>
      <c r="C67" s="11"/>
      <c r="D67" s="11"/>
      <c r="E67" s="11"/>
      <c r="F67" s="24" t="s">
        <v>60</v>
      </c>
      <c r="G67" s="24"/>
      <c r="H67" s="24"/>
      <c r="I67" s="22"/>
      <c r="J67" s="22"/>
      <c r="K67" s="22"/>
    </row>
    <row r="68" spans="1:11" ht="13.5" x14ac:dyDescent="0.2">
      <c r="A68" s="11"/>
      <c r="B68" s="11"/>
      <c r="C68" s="11"/>
      <c r="D68" s="11"/>
      <c r="E68" s="11"/>
      <c r="F68" s="25" t="s">
        <v>61</v>
      </c>
      <c r="G68" s="25"/>
      <c r="H68" s="25"/>
      <c r="I68" s="22"/>
      <c r="J68" s="22"/>
      <c r="K68" s="22"/>
    </row>
    <row r="69" spans="1:1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</row>
  </sheetData>
  <sheetProtection algorithmName="SHA-512" hashValue="CH31CqG82EjYisfPxqzt2ZP4WdfW+/jWii+ha16vLzJMXfNpFgqiAmgd14TXooVt0DDtu7wqhj3NyW/bakCg/Q==" saltValue="XzFaKNB9eph1SbVPX1u8Wg==" spinCount="100000" sheet="1" selectLockedCells="1"/>
  <mergeCells count="6">
    <mergeCell ref="B3:I3"/>
    <mergeCell ref="C58:H58"/>
    <mergeCell ref="I58:K58"/>
    <mergeCell ref="F61:K61"/>
    <mergeCell ref="C57:H57"/>
    <mergeCell ref="I57:K5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2.1</vt:lpstr>
      <vt:lpstr>2.2</vt:lpstr>
    </vt:vector>
  </TitlesOfParts>
  <Company>Najwyższa Izba Kontroli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Kiliś Magdalena</dc:creator>
  <cp:lastModifiedBy>Biedrzycka Kalina</cp:lastModifiedBy>
  <cp:lastPrinted>2021-05-10T08:55:19Z</cp:lastPrinted>
  <dcterms:created xsi:type="dcterms:W3CDTF">2021-03-15T08:20:29Z</dcterms:created>
  <dcterms:modified xsi:type="dcterms:W3CDTF">2023-07-19T10:58:53Z</dcterms:modified>
</cp:coreProperties>
</file>